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G:\Hospital la palma\productos\Mapa de Riesgos\Riesgos de corrupción\"/>
    </mc:Choice>
  </mc:AlternateContent>
  <xr:revisionPtr revIDLastSave="0" documentId="13_ncr:1_{B2DA2FC0-4626-4421-BAFE-3F4431A4CF15}" xr6:coauthVersionLast="45" xr6:coauthVersionMax="45" xr10:uidLastSave="{00000000-0000-0000-0000-000000000000}"/>
  <bookViews>
    <workbookView xWindow="-108" yWindow="-108" windowWidth="19416" windowHeight="10416" firstSheet="3" activeTab="7" xr2:uid="{00000000-000D-0000-FFFF-FFFF00000000}"/>
  </bookViews>
  <sheets>
    <sheet name="Contexto" sheetId="2" r:id="rId1"/>
    <sheet name="Identificacion del riesgo" sheetId="3" r:id="rId2"/>
    <sheet name="Calificacion impacto" sheetId="4" r:id="rId3"/>
    <sheet name="Valoracion" sheetId="5" r:id="rId4"/>
    <sheet name="Mapa de calor" sheetId="6" r:id="rId5"/>
    <sheet name="Valoracion controles" sheetId="8" r:id="rId6"/>
    <sheet name="Acciones" sheetId="9" r:id="rId7"/>
    <sheet name="Mapa de Riesgo" sheetId="10" r:id="rId8"/>
  </sheets>
  <externalReferences>
    <externalReference r:id="rId9"/>
  </externalReferences>
  <definedNames>
    <definedName name="_xlnm.Print_Area" localSheetId="7">'Mapa de Riesgo'!$A$1:$N$10</definedName>
    <definedName name="_xlnm.Print_Area" localSheetId="3">Valoracion!$A$1:$K$30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3" l="1"/>
  <c r="F9" i="3"/>
  <c r="D9" i="3"/>
  <c r="L9" i="10" l="1"/>
  <c r="H9" i="10"/>
  <c r="G9" i="10"/>
  <c r="F9" i="10"/>
  <c r="E9" i="10"/>
  <c r="A9" i="10"/>
  <c r="E6" i="9"/>
  <c r="D6" i="9"/>
  <c r="C6" i="9"/>
  <c r="A6" i="9"/>
  <c r="Y8" i="8"/>
  <c r="X8" i="8"/>
  <c r="W8" i="8"/>
  <c r="V8" i="8"/>
  <c r="U8" i="8"/>
  <c r="T8" i="8"/>
  <c r="C8" i="8"/>
  <c r="A8" i="8"/>
  <c r="M4" i="6"/>
  <c r="L4" i="6"/>
  <c r="M8" i="6"/>
  <c r="L8" i="6"/>
  <c r="K8" i="6"/>
  <c r="M7" i="6"/>
  <c r="L7" i="6"/>
  <c r="K7" i="6"/>
  <c r="M6" i="6"/>
  <c r="L6" i="6"/>
  <c r="K6" i="6"/>
  <c r="M5" i="6"/>
  <c r="L5" i="6"/>
  <c r="K5" i="6"/>
  <c r="K4" i="6"/>
  <c r="A7" i="5"/>
  <c r="D12" i="3"/>
  <c r="B12" i="3"/>
  <c r="D11" i="3"/>
  <c r="F10" i="3"/>
  <c r="D10" i="3"/>
  <c r="C10" i="3"/>
  <c r="B10" i="3"/>
  <c r="D9" i="10"/>
  <c r="C9" i="10"/>
  <c r="C9" i="3"/>
  <c r="B6" i="9"/>
  <c r="Z8" i="8" l="1"/>
  <c r="B9" i="10"/>
  <c r="B7" i="5"/>
  <c r="B8" i="8"/>
</calcChain>
</file>

<file path=xl/sharedStrings.xml><?xml version="1.0" encoding="utf-8"?>
<sst xmlns="http://schemas.openxmlformats.org/spreadsheetml/2006/main" count="253" uniqueCount="181">
  <si>
    <t>RARA VEZ</t>
  </si>
  <si>
    <t>POSIBLE</t>
  </si>
  <si>
    <t>PROBABLE</t>
  </si>
  <si>
    <t>CASI SEGURO</t>
  </si>
  <si>
    <t>HOSPITAL SAN JOSÉ DE LA PALMA</t>
  </si>
  <si>
    <t>CONTEXTO ESTRATÉGICO</t>
  </si>
  <si>
    <t>OBJETIVO</t>
  </si>
  <si>
    <t>Nombre Proceso</t>
  </si>
  <si>
    <t>FACTORES</t>
  </si>
  <si>
    <t>EVENTO (RIESGO)</t>
  </si>
  <si>
    <t>CONSECUENCIA</t>
  </si>
  <si>
    <t>INTERNO</t>
  </si>
  <si>
    <t>EXTERNOS</t>
  </si>
  <si>
    <t>Puede suceder</t>
  </si>
  <si>
    <t>Lo que puede ocasionar</t>
  </si>
  <si>
    <t>Tipo</t>
  </si>
  <si>
    <t>Causa</t>
  </si>
  <si>
    <t>Internos</t>
  </si>
  <si>
    <t>Corrupción</t>
  </si>
  <si>
    <t>MAPA DE RIESGOS DE CORRUPCIÓN</t>
  </si>
  <si>
    <t>OBJETIVO DEL PROCESO</t>
  </si>
  <si>
    <t>IDENTIFICACIÓN DEL RIESGO</t>
  </si>
  <si>
    <t>RIESGO No.</t>
  </si>
  <si>
    <t>RIESGO</t>
  </si>
  <si>
    <t>CLASIFICACIÓN</t>
  </si>
  <si>
    <t>CAUSA</t>
  </si>
  <si>
    <t>DESCRIPCIÓN</t>
  </si>
  <si>
    <t>CONSECUENCIA POTENCIAL</t>
  </si>
  <si>
    <t>R1</t>
  </si>
  <si>
    <t>R2</t>
  </si>
  <si>
    <t>R3</t>
  </si>
  <si>
    <t>R4</t>
  </si>
  <si>
    <t>PREGUNTA :
S I E L R I E S G O D E C O R R U P C I Ó N S E M AT E R I A L I Z A P O D R Í A</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</si>
  <si>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</si>
  <si>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</si>
  <si>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</si>
  <si>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</si>
  <si>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</si>
  <si>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</si>
  <si>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</si>
  <si>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¿Generar pérdida de información de la entidad?</t>
  </si>
  <si>
    <t>¿Dar lugar al detrimento de calidad de vida de la comunidad por la pérdida del bien, servicios o recursos públicos?</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</si>
  <si>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</si>
  <si>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</si>
  <si>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</si>
  <si>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</si>
  <si>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</si>
  <si>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</si>
  <si>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</si>
  <si>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</si>
  <si>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</si>
  <si>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</si>
  <si>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No</t>
  </si>
  <si>
    <t>RESPUESTA</t>
  </si>
  <si>
    <t>SI</t>
  </si>
  <si>
    <t>NO</t>
  </si>
  <si>
    <t>TOTAL</t>
  </si>
  <si>
    <t>X</t>
  </si>
  <si>
    <t>Responder afirmativamente de UNA a CINCO pregunta(s) genera un impacto moderado.
Responder afirmativamente de SEIS a ONCE preguntas genera un impacto mayor.
Responder afirmativamente de DOCE a DIECINUEVE preguntas genera un impacto catastrófico.</t>
  </si>
  <si>
    <t>No. DEL RIESGO</t>
  </si>
  <si>
    <t>NOMBRE DEL RIESGO</t>
  </si>
  <si>
    <t>CALIFICACION</t>
  </si>
  <si>
    <t>EVALUACIÓN</t>
  </si>
  <si>
    <t>PROBABILIDAD (1-5)</t>
  </si>
  <si>
    <t>TEMA</t>
  </si>
  <si>
    <t>SUB-TEMA</t>
  </si>
  <si>
    <t>ZONA RIESGO</t>
  </si>
  <si>
    <t>IMPACTO (1-19)</t>
  </si>
  <si>
    <t>corrupcion</t>
  </si>
  <si>
    <t>Escala de riesgos</t>
  </si>
  <si>
    <t>Probabilidad de ocurrencia</t>
  </si>
  <si>
    <t>PROCESO</t>
  </si>
  <si>
    <t>No. Riesgo</t>
  </si>
  <si>
    <t>Probalidad</t>
  </si>
  <si>
    <t>Impacto</t>
  </si>
  <si>
    <t>IMPROBABLE</t>
  </si>
  <si>
    <t>Insignificante</t>
  </si>
  <si>
    <t>Menor</t>
  </si>
  <si>
    <t>Moderado</t>
  </si>
  <si>
    <t>Mayor</t>
  </si>
  <si>
    <t>Catastrofico</t>
  </si>
  <si>
    <t>ZONA RIESGO EXTREMA</t>
  </si>
  <si>
    <t>ZONA RIESGO MODERADA</t>
  </si>
  <si>
    <t>ZONA RIESGOS</t>
  </si>
  <si>
    <t>ZONA RIESGO ALTA</t>
  </si>
  <si>
    <t>ZONA RIESGO BAJA</t>
  </si>
  <si>
    <t>ALTO</t>
  </si>
  <si>
    <t>CONTROLES</t>
  </si>
  <si>
    <t>Existentes</t>
  </si>
  <si>
    <t>Manual de contratación.
Filtros para la contrtatacion de personal</t>
  </si>
  <si>
    <t>DESCRIPCIÓN (Control al riesgo)</t>
  </si>
  <si>
    <t>CALIFICACIÓN DEL ESTADO</t>
  </si>
  <si>
    <t>RIESGO No</t>
  </si>
  <si>
    <t>Asignado</t>
  </si>
  <si>
    <t>No Asignado</t>
  </si>
  <si>
    <t>Asignación del 
responsable</t>
  </si>
  <si>
    <t>Segregación y
autoridad del
responsable</t>
  </si>
  <si>
    <t>Adecuado</t>
  </si>
  <si>
    <t>Inadecuado</t>
  </si>
  <si>
    <t>Periodicidad</t>
  </si>
  <si>
    <t>Oportuna</t>
  </si>
  <si>
    <t>Inoportuna</t>
  </si>
  <si>
    <t>Propósito</t>
  </si>
  <si>
    <t>Prevenir</t>
  </si>
  <si>
    <t>Detectar</t>
  </si>
  <si>
    <t>No es un control</t>
  </si>
  <si>
    <t>Cómo se realiza
la actividad de
control</t>
  </si>
  <si>
    <t>Confiable</t>
  </si>
  <si>
    <t>No confiable</t>
  </si>
  <si>
    <t>Qué pasa con las
observaciones o
desviaciones</t>
  </si>
  <si>
    <t>Se investigan y resuelven oportunamente</t>
  </si>
  <si>
    <t>No se investigan y resuelven oportunamente</t>
  </si>
  <si>
    <t>Evidencia de la
ejecución del
control</t>
  </si>
  <si>
    <t>Completa</t>
  </si>
  <si>
    <t>Incompleta</t>
  </si>
  <si>
    <t>No existe</t>
  </si>
  <si>
    <t>Calificacion del control</t>
  </si>
  <si>
    <t>CONTROL PARA MITIGAR</t>
  </si>
  <si>
    <t>Zona de Riesgo</t>
  </si>
  <si>
    <t>ACCIONES</t>
  </si>
  <si>
    <t>Código: 00000</t>
  </si>
  <si>
    <t>MAPA DE RIESGOS</t>
  </si>
  <si>
    <t>INDENFICACIÓN</t>
  </si>
  <si>
    <t>RIESGO INHERENTE</t>
  </si>
  <si>
    <t>RIESGO RESIDUAL</t>
  </si>
  <si>
    <t>REGISTRO</t>
  </si>
  <si>
    <t>Indicador</t>
  </si>
  <si>
    <t>No de Riesgo</t>
  </si>
  <si>
    <t>Riesgo</t>
  </si>
  <si>
    <t>Consecuencia</t>
  </si>
  <si>
    <t>Probabilidad</t>
  </si>
  <si>
    <t>Nivel riesgo</t>
  </si>
  <si>
    <t>Descripción del control</t>
  </si>
  <si>
    <t>Criterios para la evaluación</t>
  </si>
  <si>
    <t>Evaluación</t>
  </si>
  <si>
    <t>Observaciones</t>
  </si>
  <si>
    <t xml:space="preserve">SI </t>
  </si>
  <si>
    <t xml:space="preserve">Moderado </t>
  </si>
  <si>
    <t>Actas de Comites</t>
  </si>
  <si>
    <t>Gestion del Talento Humano</t>
  </si>
  <si>
    <t>Intereses personales para favorecer a un tercero</t>
  </si>
  <si>
    <t>Vincular a personal por interes propio a veneficion de un tercero, sin cumplir sin ser el personal idoneo o no cumple con los requisitos para contratar, (estas personas pueden tener problemas con la justicia).</t>
  </si>
  <si>
    <t>1. Investigaciones de los organismos de control
2. Investigaciones disciplinarias
3. Sanciones pecuniarias
4. Falta de credibilidad en los procesos de la Entidad
5. Seguridad del paciente
6. Afectación del clima laboral
7. Acciones legales o disciplinarias</t>
  </si>
  <si>
    <t>Direccionamiento de vinculación en favor de un tercero.</t>
  </si>
  <si>
    <t>TABLA 1. PROBABILIDAD</t>
  </si>
  <si>
    <t>CONCEPTO</t>
  </si>
  <si>
    <t>FRECUENCIA</t>
  </si>
  <si>
    <t>NIVEL</t>
  </si>
  <si>
    <t>Rara vez</t>
  </si>
  <si>
    <t xml:space="preserve">Excepcional
</t>
  </si>
  <si>
    <t>No se ha presentado en los últimos 5 años.</t>
  </si>
  <si>
    <t>Ocurre en excepciones</t>
  </si>
  <si>
    <t>Improbable</t>
  </si>
  <si>
    <t>Se presentó 1 vez en los últimos 5 años.</t>
  </si>
  <si>
    <t>Puede ocurrir (en algún momento, es poco común o frecuente).</t>
  </si>
  <si>
    <t>Posible</t>
  </si>
  <si>
    <t>Se presentó 1 vez en los últimos 2 años.</t>
  </si>
  <si>
    <t>Es pposible que ocurra (Puede ocurrir en algún momento).</t>
  </si>
  <si>
    <t>Probable</t>
  </si>
  <si>
    <t>Es probable</t>
  </si>
  <si>
    <t>Se presentó 1 vez en el último año.</t>
  </si>
  <si>
    <t>Ocurre en la mayoría de los  casos.</t>
  </si>
  <si>
    <t>Casi Seguro</t>
  </si>
  <si>
    <t>Es muy seguro</t>
  </si>
  <si>
    <t>Se ha presentado más de 1 vez al año.</t>
  </si>
  <si>
    <t>El evento ocurre en la mayoria de las circunstancias. Es muy seguro que se presente (Se espera que ocurra en la mayoría de circunstancias).</t>
  </si>
  <si>
    <t>TABLA 2. IMPACTO</t>
  </si>
  <si>
    <r>
      <rPr>
        <b/>
        <sz val="10"/>
        <color indexed="30"/>
        <rFont val="Arial"/>
        <family val="2"/>
      </rPr>
      <t>Afectación parcial al proceso y a la dependencia</t>
    </r>
    <r>
      <rPr>
        <sz val="10"/>
        <color indexed="8"/>
        <rFont val="Arial"/>
        <family val="2"/>
      </rPr>
      <t xml:space="preserve">
Genera medianas consecuencias para la entidad</t>
    </r>
  </si>
  <si>
    <r>
      <rPr>
        <b/>
        <sz val="10"/>
        <color indexed="30"/>
        <rFont val="Arial"/>
        <family val="2"/>
      </rPr>
      <t>Impacto negativo de la entidad</t>
    </r>
    <r>
      <rPr>
        <sz val="10"/>
        <color indexed="8"/>
        <rFont val="Arial"/>
        <family val="2"/>
      </rPr>
      <t xml:space="preserve">
Genera altas consecuencias para la entidad</t>
    </r>
  </si>
  <si>
    <t>Catastrófico</t>
  </si>
  <si>
    <r>
      <rPr>
        <b/>
        <sz val="10"/>
        <color indexed="30"/>
        <rFont val="Arial"/>
        <family val="2"/>
      </rPr>
      <t>Consecuencias desastrosas sobre el sector</t>
    </r>
    <r>
      <rPr>
        <sz val="10"/>
        <color indexed="8"/>
        <rFont val="Arial"/>
        <family val="2"/>
      </rPr>
      <t xml:space="preserve">
Genera consecuencias desastrosas para la entidad</t>
    </r>
  </si>
  <si>
    <t>TRATAMIENTO</t>
  </si>
  <si>
    <t>Reducir</t>
  </si>
  <si>
    <t xml:space="preserve">Revisión estricta de los requsitos para contratar por parte de area de contratacion de talento humano en los casos de  contratos de prestación de servicios. </t>
  </si>
  <si>
    <t>Creacion de comité de contratacion donde nos permita la revision estricta de posibles celebracion de nuevos contratas con personal nuevo</t>
  </si>
  <si>
    <t>Numero de contratos celebrados/Numero de actas de comité de contratacion elaboradas.</t>
  </si>
  <si>
    <t>Versión: 2.0</t>
  </si>
  <si>
    <t>Fecha: Enero 2019</t>
  </si>
  <si>
    <t>Procesos de Talento Humano</t>
  </si>
  <si>
    <t>Selección y vincular el personal idóneo que cubra los vacantes ofertados por la institución</t>
  </si>
  <si>
    <t>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</si>
</sst>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sz val="12"/>
      <color theme="1"/>
      <name val="Arial"/>
      <family val="2"/>
    </font>
    <font>
      <b/>
      <sz val="12"/>
      <color theme="1"/>
      <name val="Arial"/>
      <family val="2"/>
    </font>
    <font>
      <sz val="12"/>
      <name val="Arial"/>
      <family val="2"/>
    </font>
    <font>
      <b/>
      <sz val="12"/>
      <name val="Arial"/>
      <family val="2"/>
    </font>
    <font>
      <b/>
      <sz val="14"/>
      <color theme="1"/>
      <name val="Arial"/>
      <family val="2"/>
    </font>
    <font>
      <sz val="14"/>
      <color theme="1"/>
      <name val="Arial"/>
      <family val="2"/>
    </font>
    <font>
      <sz val="10"/>
      <color theme="1"/>
      <name val="Arial"/>
      <family val="2"/>
    </font>
    <font>
      <b/>
      <sz val="10"/>
      <color theme="1"/>
      <name val="Arial"/>
      <family val="2"/>
    </font>
    <font>
      <sz val="10"/>
      <color theme="1"/>
      <name val="Calibri"/>
      <family val="2"/>
      <scheme val="minor"/>
    </font>
    <font>
      <b/>
      <sz val="9"/>
      <color rgb="FF000000"/>
      <name val="Arial"/>
      <family val="2"/>
    </font>
    <font>
      <b/>
      <sz val="10"/>
      <color rgb="FF000000"/>
      <name val="Arial"/>
      <family val="2"/>
    </font>
    <font>
      <sz val="10"/>
      <color rgb="FF000000"/>
      <name val="Arial"/>
      <family val="2"/>
    </font>
    <font>
      <b/>
      <sz val="10"/>
      <color rgb="FF0070C0"/>
      <name val="Arial"/>
      <family val="2"/>
    </font>
    <font>
      <b/>
      <sz val="10"/>
      <color indexed="30"/>
      <name val="Arial"/>
      <family val="2"/>
    </font>
    <font>
      <sz val="10"/>
      <color indexed="8"/>
      <name val="Arial"/>
      <family val="2"/>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2" tint="-0.49998474074526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252">
    <xf numFmtId="0" fontId="0" fillId="0" borderId="0" xfId="0"/>
    <xf numFmtId="0" fontId="0" fillId="0" borderId="1" xfId="0" applyBorder="1"/>
    <xf numFmtId="0" fontId="0" fillId="0" borderId="13" xfId="0" applyBorder="1"/>
    <xf numFmtId="0" fontId="0" fillId="0" borderId="14" xfId="0" applyBorder="1"/>
    <xf numFmtId="0" fontId="0" fillId="0" borderId="0" xfId="0" applyBorder="1"/>
    <xf numFmtId="0" fontId="0" fillId="0" borderId="1" xfId="0" applyBorder="1" applyAlignment="1">
      <alignment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5" xfId="0" applyFont="1" applyBorder="1" applyAlignment="1" applyProtection="1">
      <alignment horizontal="center" vertical="center"/>
    </xf>
    <xf numFmtId="0" fontId="3" fillId="0" borderId="1" xfId="0" applyFont="1" applyBorder="1" applyAlignment="1">
      <alignment horizontal="center" vertical="center" wrapText="1"/>
    </xf>
    <xf numFmtId="0" fontId="5" fillId="2" borderId="1" xfId="0" applyFont="1" applyFill="1" applyBorder="1" applyAlignment="1" applyProtection="1">
      <alignment horizontal="left" vertical="center" wrapText="1"/>
    </xf>
    <xf numFmtId="0" fontId="3" fillId="0" borderId="1" xfId="0" applyFont="1" applyBorder="1" applyAlignment="1">
      <alignment horizontal="lef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26" xfId="0" applyBorder="1"/>
    <xf numFmtId="0" fontId="0" fillId="4" borderId="25" xfId="0" applyFill="1" applyBorder="1" applyAlignment="1">
      <alignment horizontal="center"/>
    </xf>
    <xf numFmtId="0" fontId="0" fillId="4" borderId="36" xfId="0" applyFill="1" applyBorder="1" applyAlignment="1">
      <alignment horizontal="center"/>
    </xf>
    <xf numFmtId="0" fontId="0" fillId="0" borderId="1" xfId="0" applyBorder="1" applyAlignment="1">
      <alignment horizontal="center" vertical="center"/>
    </xf>
    <xf numFmtId="0" fontId="0" fillId="0" borderId="26" xfId="0" applyBorder="1" applyAlignment="1">
      <alignment horizontal="center" vertical="center"/>
    </xf>
    <xf numFmtId="0" fontId="1" fillId="3" borderId="1" xfId="0" applyFont="1" applyFill="1" applyBorder="1" applyAlignment="1">
      <alignment horizontal="center" vertical="center"/>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3" xfId="0" applyFont="1" applyBorder="1" applyAlignment="1">
      <alignment horizontal="center" vertical="center" wrapText="1"/>
    </xf>
    <xf numFmtId="0" fontId="0" fillId="0" borderId="10" xfId="0" applyBorder="1"/>
    <xf numFmtId="0" fontId="0" fillId="0" borderId="11" xfId="0" applyBorder="1" applyAlignment="1">
      <alignment horizontal="center" vertical="center"/>
    </xf>
    <xf numFmtId="0" fontId="0" fillId="0" borderId="11" xfId="0" applyBorder="1"/>
    <xf numFmtId="0" fontId="0" fillId="0" borderId="12" xfId="0" applyBorder="1"/>
    <xf numFmtId="0" fontId="0" fillId="0" borderId="9" xfId="0" applyBorder="1"/>
    <xf numFmtId="0" fontId="0" fillId="0" borderId="0" xfId="0"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0" fontId="8"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6" xfId="0" applyBorder="1"/>
    <xf numFmtId="0" fontId="1" fillId="7"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5" borderId="7"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8" borderId="8" xfId="0" applyFont="1" applyFill="1" applyBorder="1" applyAlignment="1">
      <alignment horizontal="center" vertical="center" wrapText="1"/>
    </xf>
    <xf numFmtId="0" fontId="0" fillId="0" borderId="15" xfId="0" applyBorder="1"/>
    <xf numFmtId="0" fontId="0" fillId="0" borderId="0" xfId="0" applyAlignment="1">
      <alignment wrapText="1"/>
    </xf>
    <xf numFmtId="0" fontId="0" fillId="0" borderId="0" xfId="0" applyAlignment="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vertical="center"/>
    </xf>
    <xf numFmtId="0" fontId="1" fillId="0" borderId="4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0" fillId="0" borderId="26"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wrapText="1"/>
    </xf>
    <xf numFmtId="0" fontId="1" fillId="0" borderId="40" xfId="0" applyFont="1" applyBorder="1" applyAlignment="1">
      <alignment horizontal="center" vertical="center" wrapText="1"/>
    </xf>
    <xf numFmtId="0" fontId="0" fillId="0" borderId="44"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6" fillId="3" borderId="26" xfId="0" applyFont="1" applyFill="1" applyBorder="1" applyAlignment="1">
      <alignment horizontal="center" vertical="center" textRotation="90" wrapText="1"/>
    </xf>
    <xf numFmtId="0" fontId="3" fillId="5" borderId="1" xfId="0" applyFont="1" applyFill="1" applyBorder="1" applyAlignment="1">
      <alignment horizontal="center" vertical="center" wrapText="1"/>
    </xf>
    <xf numFmtId="0" fontId="3" fillId="0" borderId="53" xfId="0" applyFont="1" applyBorder="1" applyAlignment="1">
      <alignment horizontal="center" vertical="center" wrapText="1"/>
    </xf>
    <xf numFmtId="0" fontId="3" fillId="0" borderId="1" xfId="0" applyFont="1" applyBorder="1" applyAlignment="1">
      <alignment horizontal="center" textRotation="90" wrapText="1"/>
    </xf>
    <xf numFmtId="0" fontId="9" fillId="0" borderId="5"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6" xfId="0" applyFont="1" applyBorder="1" applyAlignment="1">
      <alignment horizontal="left" vertical="center" wrapText="1"/>
    </xf>
    <xf numFmtId="0" fontId="11" fillId="0" borderId="0" xfId="0" applyFont="1" applyAlignment="1">
      <alignment wrapText="1"/>
    </xf>
    <xf numFmtId="0" fontId="10" fillId="5" borderId="1" xfId="0" applyFont="1" applyFill="1" applyBorder="1" applyAlignment="1">
      <alignment horizontal="center" vertical="center" textRotation="90" wrapText="1"/>
    </xf>
    <xf numFmtId="0" fontId="4" fillId="3" borderId="1" xfId="0" applyFont="1" applyFill="1" applyBorder="1" applyAlignment="1">
      <alignment horizontal="center" vertical="center" wrapText="1"/>
    </xf>
    <xf numFmtId="0" fontId="10" fillId="6" borderId="1" xfId="0" applyFont="1" applyFill="1" applyBorder="1" applyAlignment="1">
      <alignment horizontal="center" vertical="center" textRotation="90" wrapText="1"/>
    </xf>
    <xf numFmtId="0" fontId="3" fillId="0" borderId="7"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0" borderId="23" xfId="0" applyFont="1" applyFill="1" applyBorder="1" applyAlignment="1">
      <alignment horizontal="center" vertical="center" textRotation="90" wrapText="1"/>
    </xf>
    <xf numFmtId="0" fontId="3" fillId="0" borderId="8"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2" fillId="0" borderId="5" xfId="0" applyFont="1" applyBorder="1" applyAlignment="1" applyProtection="1">
      <alignment horizontal="center" vertical="center" wrapText="1"/>
    </xf>
    <xf numFmtId="0" fontId="0" fillId="2" borderId="0" xfId="0" applyFill="1"/>
    <xf numFmtId="0" fontId="13" fillId="0" borderId="1" xfId="0" applyFont="1" applyBorder="1" applyAlignment="1">
      <alignment horizontal="center" wrapTex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14" fillId="0" borderId="1" xfId="0" applyFont="1" applyBorder="1" applyAlignment="1">
      <alignment horizontal="justify" vertical="top"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3"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Border="1" applyAlignment="1">
      <alignment horizontal="left"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29" xfId="0" applyBorder="1" applyAlignment="1">
      <alignment horizontal="center" vertical="center" wrapText="1"/>
    </xf>
    <xf numFmtId="0" fontId="0" fillId="4" borderId="17" xfId="0" applyFill="1" applyBorder="1" applyAlignment="1">
      <alignment horizontal="center"/>
    </xf>
    <xf numFmtId="0" fontId="0" fillId="4" borderId="35" xfId="0" applyFill="1" applyBorder="1" applyAlignment="1">
      <alignment horizontal="center"/>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6"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5" borderId="40" xfId="0" applyFont="1" applyFill="1" applyBorder="1" applyAlignment="1">
      <alignment horizontal="center" vertical="center" textRotation="90" wrapText="1"/>
    </xf>
    <xf numFmtId="0" fontId="4" fillId="5" borderId="41" xfId="0" applyFont="1" applyFill="1" applyBorder="1" applyAlignment="1">
      <alignment horizontal="center" vertical="center" textRotation="90" wrapText="1"/>
    </xf>
    <xf numFmtId="0" fontId="6" fillId="0" borderId="4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3"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top" wrapText="1"/>
    </xf>
    <xf numFmtId="0" fontId="0" fillId="9" borderId="0" xfId="0" applyFill="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37" xfId="0" applyBorder="1" applyAlignment="1">
      <alignment horizontal="center" vertical="center" textRotation="90" wrapText="1"/>
    </xf>
    <xf numFmtId="0" fontId="0" fillId="0" borderId="38" xfId="0" applyBorder="1" applyAlignment="1">
      <alignment horizontal="center" vertical="center" textRotation="90" wrapText="1"/>
    </xf>
    <xf numFmtId="0" fontId="0" fillId="0" borderId="39" xfId="0" applyBorder="1" applyAlignment="1">
      <alignment horizontal="center" vertical="center" textRotation="90"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21" xfId="0" applyBorder="1" applyAlignment="1">
      <alignment horizontal="center" vertical="center" wrapText="1"/>
    </xf>
    <xf numFmtId="0" fontId="0" fillId="0" borderId="47" xfId="0" applyBorder="1" applyAlignment="1">
      <alignment horizontal="center" vertical="center" wrapText="1"/>
    </xf>
    <xf numFmtId="0" fontId="1" fillId="0" borderId="21" xfId="0" applyFont="1" applyBorder="1" applyAlignment="1">
      <alignment horizontal="center" vertical="center" wrapText="1"/>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43"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44" xfId="0" applyFont="1" applyBorder="1" applyAlignment="1">
      <alignment horizontal="center" vertical="center"/>
    </xf>
    <xf numFmtId="0" fontId="0" fillId="0" borderId="0" xfId="0" applyAlignment="1">
      <alignment horizontal="center"/>
    </xf>
    <xf numFmtId="0" fontId="1" fillId="0" borderId="4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43" xfId="0" applyFont="1" applyBorder="1" applyAlignment="1">
      <alignment horizontal="center" vertical="center"/>
    </xf>
    <xf numFmtId="0" fontId="1" fillId="0" borderId="3" xfId="0" applyFont="1" applyBorder="1" applyAlignment="1">
      <alignment horizontal="center" vertical="center"/>
    </xf>
    <xf numFmtId="0" fontId="6" fillId="3" borderId="20"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34" xfId="0" applyFont="1" applyBorder="1" applyAlignment="1">
      <alignment horizontal="center" vertic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3" xfId="0" applyFont="1" applyBorder="1" applyAlignment="1">
      <alignment horizontal="center"/>
    </xf>
    <xf numFmtId="0" fontId="1" fillId="0" borderId="22"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0" fontId="1" fillId="0" borderId="23" xfId="0" applyFont="1" applyBorder="1" applyAlignment="1">
      <alignment horizontal="center"/>
    </xf>
    <xf numFmtId="0" fontId="1" fillId="0" borderId="8" xfId="0" applyFont="1" applyBorder="1" applyAlignment="1">
      <alignment horizontal="center"/>
    </xf>
    <xf numFmtId="0" fontId="6" fillId="3" borderId="53"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6" fillId="3" borderId="3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3" borderId="4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3" fillId="0" borderId="34" xfId="0" applyFont="1" applyBorder="1" applyAlignment="1">
      <alignment horizontal="center" vertical="center" wrapText="1"/>
    </xf>
    <xf numFmtId="0" fontId="3" fillId="0" borderId="6"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188118</xdr:colOff>
      <xdr:row>0</xdr:row>
      <xdr:rowOff>90544</xdr:rowOff>
    </xdr:from>
    <xdr:to>
      <xdr:col>0</xdr:col>
      <xdr:colOff>1095374</xdr:colOff>
      <xdr:row>2</xdr:row>
      <xdr:rowOff>293434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18" y="90544"/>
          <a:ext cx="907256" cy="917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104775</xdr:rowOff>
    </xdr:from>
    <xdr:to>
      <xdr:col>1</xdr:col>
      <xdr:colOff>854716</xdr:colOff>
      <xdr:row>2</xdr:row>
      <xdr:rowOff>123825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997591"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976803</xdr:colOff>
      <xdr:row>1</xdr:row>
      <xdr:rowOff>285750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900603"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36740</xdr:colOff>
      <xdr:row>0</xdr:row>
      <xdr:rowOff>164647</xdr:rowOff>
    </xdr:from>
    <xdr:to>
      <xdr:col>1</xdr:col>
      <xdr:colOff>1427399</xdr:colOff>
      <xdr:row>2</xdr:row>
      <xdr:rowOff>263980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740" y="164647"/>
          <a:ext cx="1390659" cy="1242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13609</xdr:colOff>
      <xdr:row>0</xdr:row>
      <xdr:rowOff>81642</xdr:rowOff>
    </xdr:from>
    <xdr:to>
      <xdr:col>1</xdr:col>
      <xdr:colOff>1430560</xdr:colOff>
      <xdr:row>2</xdr:row>
      <xdr:rowOff>299358</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180" y="81642"/>
          <a:ext cx="1416951" cy="13062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0</xdr:row>
      <xdr:rowOff>47625</xdr:rowOff>
    </xdr:from>
    <xdr:to>
      <xdr:col>1</xdr:col>
      <xdr:colOff>975632</xdr:colOff>
      <xdr:row>2</xdr:row>
      <xdr:rowOff>184479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 y="47625"/>
          <a:ext cx="832757" cy="8036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548368</xdr:colOff>
      <xdr:row>0</xdr:row>
      <xdr:rowOff>185059</xdr:rowOff>
    </xdr:from>
    <xdr:to>
      <xdr:col>1</xdr:col>
      <xdr:colOff>819150</xdr:colOff>
      <xdr:row>2</xdr:row>
      <xdr:rowOff>150463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368" y="185059"/>
          <a:ext cx="832757" cy="803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MENROSA\Desktop\Contraloria\Punto1\Administraci&#243;n%20del%20Riesgo%20de%20Corrup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alisis del riesgo"/>
      <sheetName val="Grafica"/>
      <sheetName val="Valoración controles"/>
      <sheetName val="Valoración del Riesgo"/>
      <sheetName val="Seguimiento"/>
      <sheetName val="Mapa de Riesgo"/>
    </sheetNames>
    <sheetDataSet>
      <sheetData sheetId="0">
        <row r="10">
          <cell r="B10" t="str">
            <v>Corrupción</v>
          </cell>
        </row>
        <row r="11">
          <cell r="B11">
            <v>0</v>
          </cell>
          <cell r="C11">
            <v>0</v>
          </cell>
          <cell r="E11">
            <v>0</v>
          </cell>
          <cell r="F11">
            <v>0</v>
          </cell>
          <cell r="G11">
            <v>0</v>
          </cell>
        </row>
        <row r="12">
          <cell r="C12">
            <v>0</v>
          </cell>
          <cell r="F12">
            <v>0</v>
          </cell>
        </row>
      </sheetData>
      <sheetData sheetId="1">
        <row r="4">
          <cell r="B4">
            <v>0</v>
          </cell>
        </row>
        <row r="9">
          <cell r="A9" t="str">
            <v>R1</v>
          </cell>
        </row>
        <row r="10">
          <cell r="A10" t="str">
            <v>R2</v>
          </cell>
        </row>
        <row r="11">
          <cell r="A11" t="str">
            <v>R3</v>
          </cell>
        </row>
        <row r="12">
          <cell r="A12" t="str">
            <v>R4</v>
          </cell>
        </row>
      </sheetData>
      <sheetData sheetId="2">
        <row r="13">
          <cell r="C13">
            <v>0</v>
          </cell>
          <cell r="D13">
            <v>0</v>
          </cell>
        </row>
        <row r="14">
          <cell r="C14">
            <v>0</v>
          </cell>
          <cell r="D14">
            <v>0</v>
          </cell>
        </row>
        <row r="15">
          <cell r="C15">
            <v>0</v>
          </cell>
          <cell r="D15">
            <v>0</v>
          </cell>
        </row>
        <row r="16">
          <cell r="C16">
            <v>0</v>
          </cell>
          <cell r="D16">
            <v>0</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opLeftCell="B1" zoomScale="80" zoomScaleNormal="80" workbookViewId="0">
      <selection activeCell="G9" sqref="G9"/>
    </sheetView>
  </sheetViews>
  <sheetFormatPr baseColWidth="10" defaultColWidth="11.44140625" defaultRowHeight="15" x14ac:dyDescent="0.3"/>
  <cols>
    <col min="1" max="1" width="20.33203125" style="10" customWidth="1"/>
    <col min="2" max="2" width="23.5546875" style="10" customWidth="1"/>
    <col min="3" max="3" width="36.109375" style="10" customWidth="1"/>
    <col min="4" max="4" width="21.5546875" style="10" customWidth="1"/>
    <col min="5" max="5" width="35.88671875" style="10" customWidth="1"/>
    <col min="6" max="6" width="35" style="10" customWidth="1"/>
    <col min="7" max="7" width="44.6640625" style="10" customWidth="1"/>
    <col min="8" max="16384" width="11.44140625" style="10"/>
  </cols>
  <sheetData>
    <row r="1" spans="1:13" ht="27.75" customHeight="1" x14ac:dyDescent="0.3">
      <c r="A1" s="107"/>
      <c r="B1" s="108"/>
      <c r="C1" s="109"/>
      <c r="D1" s="109"/>
      <c r="E1" s="109"/>
      <c r="F1" s="110"/>
      <c r="G1" s="7"/>
      <c r="H1" s="8"/>
      <c r="I1" s="8"/>
      <c r="J1" s="8"/>
      <c r="K1" s="111"/>
      <c r="L1" s="111"/>
      <c r="M1" s="9"/>
    </row>
    <row r="2" spans="1:13" ht="27.75" customHeight="1" x14ac:dyDescent="0.3">
      <c r="A2" s="107"/>
      <c r="B2" s="108" t="s">
        <v>4</v>
      </c>
      <c r="C2" s="109"/>
      <c r="D2" s="109"/>
      <c r="E2" s="109"/>
      <c r="F2" s="110"/>
      <c r="G2" s="7" t="s">
        <v>176</v>
      </c>
      <c r="H2" s="8"/>
      <c r="I2" s="8"/>
      <c r="J2" s="8"/>
      <c r="K2" s="111"/>
      <c r="L2" s="111"/>
      <c r="M2" s="9"/>
    </row>
    <row r="3" spans="1:13" ht="27.75" customHeight="1" x14ac:dyDescent="0.3">
      <c r="A3" s="107"/>
      <c r="B3" s="108" t="s">
        <v>19</v>
      </c>
      <c r="C3" s="109"/>
      <c r="D3" s="109"/>
      <c r="E3" s="109"/>
      <c r="F3" s="110"/>
      <c r="G3" s="7" t="s">
        <v>177</v>
      </c>
      <c r="H3" s="8"/>
      <c r="I3" s="8"/>
      <c r="J3" s="8"/>
      <c r="K3" s="112"/>
      <c r="L3" s="112"/>
      <c r="M3" s="9"/>
    </row>
    <row r="4" spans="1:13" x14ac:dyDescent="0.3">
      <c r="F4" s="9"/>
      <c r="G4" s="9"/>
      <c r="H4" s="9"/>
      <c r="I4" s="9"/>
      <c r="J4" s="9"/>
      <c r="K4" s="9"/>
      <c r="L4" s="9"/>
      <c r="M4" s="9"/>
    </row>
    <row r="5" spans="1:13" ht="15.6" x14ac:dyDescent="0.3">
      <c r="A5" s="113" t="s">
        <v>5</v>
      </c>
      <c r="B5" s="114"/>
      <c r="C5" s="114"/>
      <c r="D5" s="114"/>
      <c r="E5" s="114"/>
      <c r="F5" s="114"/>
      <c r="G5" s="114"/>
      <c r="H5" s="9"/>
      <c r="I5" s="9"/>
      <c r="J5" s="9"/>
      <c r="K5" s="9"/>
      <c r="L5" s="9"/>
      <c r="M5" s="9"/>
    </row>
    <row r="6" spans="1:13" ht="15.6" x14ac:dyDescent="0.3">
      <c r="A6" s="115" t="s">
        <v>7</v>
      </c>
      <c r="B6" s="116" t="s">
        <v>8</v>
      </c>
      <c r="C6" s="116"/>
      <c r="D6" s="116"/>
      <c r="E6" s="116"/>
      <c r="F6" s="7" t="s">
        <v>9</v>
      </c>
      <c r="G6" s="7" t="s">
        <v>10</v>
      </c>
    </row>
    <row r="7" spans="1:13" ht="15.6" x14ac:dyDescent="0.3">
      <c r="A7" s="115"/>
      <c r="B7" s="117" t="s">
        <v>11</v>
      </c>
      <c r="C7" s="118"/>
      <c r="D7" s="117" t="s">
        <v>12</v>
      </c>
      <c r="E7" s="118"/>
      <c r="F7" s="115" t="s">
        <v>13</v>
      </c>
      <c r="G7" s="115" t="s">
        <v>14</v>
      </c>
    </row>
    <row r="8" spans="1:13" ht="15.6" x14ac:dyDescent="0.3">
      <c r="A8" s="115"/>
      <c r="B8" s="7" t="s">
        <v>15</v>
      </c>
      <c r="C8" s="7" t="s">
        <v>16</v>
      </c>
      <c r="D8" s="7" t="s">
        <v>17</v>
      </c>
      <c r="E8" s="7" t="s">
        <v>16</v>
      </c>
      <c r="F8" s="115"/>
      <c r="G8" s="115"/>
    </row>
    <row r="9" spans="1:13" ht="135" x14ac:dyDescent="0.3">
      <c r="A9" s="97" t="s">
        <v>139</v>
      </c>
      <c r="B9" s="12" t="s">
        <v>18</v>
      </c>
      <c r="C9" s="13" t="s">
        <v>140</v>
      </c>
      <c r="D9" s="12"/>
      <c r="E9" s="14"/>
      <c r="F9" s="14" t="s">
        <v>143</v>
      </c>
      <c r="G9" s="14" t="s">
        <v>142</v>
      </c>
    </row>
    <row r="10" spans="1:13" x14ac:dyDescent="0.3">
      <c r="A10" s="11"/>
      <c r="B10" s="12"/>
      <c r="C10" s="13"/>
      <c r="D10" s="12"/>
      <c r="E10" s="14"/>
      <c r="F10" s="14"/>
      <c r="G10" s="14"/>
    </row>
    <row r="11" spans="1:13" x14ac:dyDescent="0.3">
      <c r="A11" s="12"/>
      <c r="B11" s="12"/>
      <c r="C11" s="12"/>
      <c r="D11" s="12"/>
      <c r="E11" s="12"/>
      <c r="F11" s="12"/>
      <c r="G11" s="12"/>
    </row>
    <row r="12" spans="1:13" x14ac:dyDescent="0.3">
      <c r="A12" s="12"/>
      <c r="B12" s="12"/>
      <c r="C12" s="12"/>
      <c r="D12" s="12"/>
      <c r="E12" s="12"/>
      <c r="F12" s="12"/>
      <c r="G12" s="12"/>
    </row>
  </sheetData>
  <mergeCells count="14">
    <mergeCell ref="A5:G5"/>
    <mergeCell ref="A6:A8"/>
    <mergeCell ref="B6:E6"/>
    <mergeCell ref="B7:C7"/>
    <mergeCell ref="D7:E7"/>
    <mergeCell ref="F7:F8"/>
    <mergeCell ref="G7:G8"/>
    <mergeCell ref="A1:A3"/>
    <mergeCell ref="B1:F1"/>
    <mergeCell ref="K1:L1"/>
    <mergeCell ref="B2:F2"/>
    <mergeCell ref="K2:L2"/>
    <mergeCell ref="B3:F3"/>
    <mergeCell ref="K3:L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view="pageBreakPreview" zoomScale="80" zoomScaleNormal="100" zoomScaleSheetLayoutView="80" workbookViewId="0">
      <selection activeCell="D9" sqref="D9"/>
    </sheetView>
  </sheetViews>
  <sheetFormatPr baseColWidth="10" defaultColWidth="26.5546875" defaultRowHeight="14.4" x14ac:dyDescent="0.3"/>
  <cols>
    <col min="1" max="1" width="8.5546875" style="15" customWidth="1"/>
    <col min="2" max="2" width="22" style="15" customWidth="1"/>
    <col min="3" max="3" width="26.5546875" style="15"/>
    <col min="4" max="4" width="58.5546875" style="15" customWidth="1"/>
    <col min="5" max="5" width="40.109375" style="15" customWidth="1"/>
    <col min="6" max="6" width="41" style="15" customWidth="1"/>
    <col min="7" max="16384" width="26.5546875" style="15"/>
  </cols>
  <sheetData>
    <row r="1" spans="1:6" ht="15.6" x14ac:dyDescent="0.3">
      <c r="A1" s="121"/>
      <c r="B1" s="121"/>
      <c r="C1" s="122" t="s">
        <v>4</v>
      </c>
      <c r="D1" s="122"/>
      <c r="E1" s="122"/>
      <c r="F1" s="7"/>
    </row>
    <row r="2" spans="1:6" ht="15.6" x14ac:dyDescent="0.3">
      <c r="A2" s="121"/>
      <c r="B2" s="121"/>
      <c r="C2" s="122"/>
      <c r="D2" s="122"/>
      <c r="E2" s="122"/>
      <c r="F2" s="95" t="s">
        <v>176</v>
      </c>
    </row>
    <row r="3" spans="1:6" ht="15.6" x14ac:dyDescent="0.3">
      <c r="A3" s="121"/>
      <c r="B3" s="121"/>
      <c r="C3" s="122" t="s">
        <v>19</v>
      </c>
      <c r="D3" s="122"/>
      <c r="E3" s="122"/>
      <c r="F3" s="95" t="s">
        <v>177</v>
      </c>
    </row>
    <row r="4" spans="1:6" x14ac:dyDescent="0.3">
      <c r="A4" s="123"/>
      <c r="B4" s="123"/>
      <c r="C4" s="123"/>
      <c r="D4" s="123"/>
      <c r="E4" s="123"/>
      <c r="F4" s="123"/>
    </row>
    <row r="5" spans="1:6" x14ac:dyDescent="0.3">
      <c r="A5" s="120" t="s">
        <v>20</v>
      </c>
      <c r="B5" s="120"/>
      <c r="C5" s="120"/>
      <c r="D5" s="120"/>
      <c r="E5" s="120"/>
      <c r="F5" s="120"/>
    </row>
    <row r="6" spans="1:6" x14ac:dyDescent="0.3">
      <c r="A6" s="119" t="s">
        <v>179</v>
      </c>
      <c r="B6" s="119"/>
      <c r="C6" s="119"/>
      <c r="D6" s="119"/>
      <c r="E6" s="119"/>
      <c r="F6" s="119"/>
    </row>
    <row r="7" spans="1:6" x14ac:dyDescent="0.3">
      <c r="A7" s="120" t="s">
        <v>21</v>
      </c>
      <c r="B7" s="120"/>
      <c r="C7" s="120"/>
      <c r="D7" s="120"/>
      <c r="E7" s="120"/>
      <c r="F7" s="120"/>
    </row>
    <row r="8" spans="1:6" ht="28.8" x14ac:dyDescent="0.3">
      <c r="A8" s="16" t="s">
        <v>22</v>
      </c>
      <c r="B8" s="16" t="s">
        <v>23</v>
      </c>
      <c r="C8" s="16" t="s">
        <v>24</v>
      </c>
      <c r="D8" s="16" t="s">
        <v>25</v>
      </c>
      <c r="E8" s="16" t="s">
        <v>26</v>
      </c>
      <c r="F8" s="16" t="s">
        <v>27</v>
      </c>
    </row>
    <row r="9" spans="1:6" ht="133.80000000000001" customHeight="1" x14ac:dyDescent="0.3">
      <c r="A9" s="17" t="s">
        <v>28</v>
      </c>
      <c r="B9" s="6" t="str">
        <f>CONCATENATE(Contexto!F9)</f>
        <v>Direccionamiento de vinculación en favor de un tercero.</v>
      </c>
      <c r="C9" s="17" t="str">
        <f>'[1]Contexto estrategico'!B10</f>
        <v>Corrupción</v>
      </c>
      <c r="D9" s="6" t="str">
        <f>CONCATENATE(Contexto!C9)</f>
        <v>Intereses personales para favorecer a un tercero</v>
      </c>
      <c r="E9" s="6" t="s">
        <v>141</v>
      </c>
      <c r="F9" s="6" t="str">
        <f>CONCATENATE(Contexto!G9)</f>
        <v>1. Investigaciones de los organismos de control
2. Investigaciones disciplinarias
3. Sanciones pecuniarias
4. Falta de credibilidad en los procesos de la Entidad
5. Seguridad del paciente
6. Afectación del clima laboral
7. Acciones legales o disciplinarias</v>
      </c>
    </row>
    <row r="10" spans="1:6" x14ac:dyDescent="0.3">
      <c r="A10" s="17" t="s">
        <v>29</v>
      </c>
      <c r="B10" s="6">
        <f>'[1]Contexto estrategico'!F11</f>
        <v>0</v>
      </c>
      <c r="C10" s="17">
        <f>'[1]Contexto estrategico'!B11</f>
        <v>0</v>
      </c>
      <c r="D10" s="6">
        <f>'[1]Contexto estrategico'!C11</f>
        <v>0</v>
      </c>
      <c r="E10" s="6"/>
      <c r="F10" s="6">
        <f>'[1]Contexto estrategico'!G11</f>
        <v>0</v>
      </c>
    </row>
    <row r="11" spans="1:6" x14ac:dyDescent="0.3">
      <c r="A11" s="17" t="s">
        <v>30</v>
      </c>
      <c r="B11" s="6"/>
      <c r="C11" s="17">
        <v>0</v>
      </c>
      <c r="D11" s="6">
        <f>'[1]Contexto estrategico'!E11</f>
        <v>0</v>
      </c>
      <c r="E11" s="6"/>
      <c r="F11" s="6"/>
    </row>
    <row r="12" spans="1:6" x14ac:dyDescent="0.3">
      <c r="A12" s="17" t="s">
        <v>31</v>
      </c>
      <c r="B12" s="17">
        <f>'[1]Contexto estrategico'!F12</f>
        <v>0</v>
      </c>
      <c r="C12" s="17"/>
      <c r="D12" s="17">
        <f>'[1]Contexto estrategico'!C12</f>
        <v>0</v>
      </c>
      <c r="E12" s="17"/>
      <c r="F12" s="17"/>
    </row>
  </sheetData>
  <mergeCells count="8">
    <mergeCell ref="A6:F6"/>
    <mergeCell ref="A7:F7"/>
    <mergeCell ref="A1:B3"/>
    <mergeCell ref="C1:E1"/>
    <mergeCell ref="C2:E2"/>
    <mergeCell ref="C3:E3"/>
    <mergeCell ref="A4:F4"/>
    <mergeCell ref="A5:F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view="pageBreakPreview" topLeftCell="A10" zoomScale="90" zoomScaleNormal="100" zoomScaleSheetLayoutView="90" workbookViewId="0">
      <selection activeCell="B12" sqref="B12"/>
    </sheetView>
  </sheetViews>
  <sheetFormatPr baseColWidth="10" defaultRowHeight="14.4" x14ac:dyDescent="0.3"/>
  <cols>
    <col min="1" max="1" width="17" customWidth="1"/>
    <col min="2" max="2" width="71" bestFit="1" customWidth="1"/>
    <col min="3" max="4" width="11.44140625" style="18"/>
  </cols>
  <sheetData>
    <row r="1" spans="1:4" ht="26.25" customHeight="1" x14ac:dyDescent="0.3">
      <c r="A1" s="128"/>
      <c r="B1" s="19" t="s">
        <v>4</v>
      </c>
      <c r="C1" s="108" t="s">
        <v>176</v>
      </c>
      <c r="D1" s="110"/>
    </row>
    <row r="2" spans="1:4" ht="26.25" customHeight="1" x14ac:dyDescent="0.3">
      <c r="A2" s="128"/>
      <c r="B2" s="19" t="s">
        <v>19</v>
      </c>
      <c r="C2" s="108" t="s">
        <v>177</v>
      </c>
      <c r="D2" s="110"/>
    </row>
    <row r="3" spans="1:4" x14ac:dyDescent="0.3">
      <c r="A3" s="129" t="s">
        <v>52</v>
      </c>
      <c r="B3" s="120" t="s">
        <v>32</v>
      </c>
      <c r="C3" s="130" t="s">
        <v>53</v>
      </c>
      <c r="D3" s="130"/>
    </row>
    <row r="4" spans="1:4" s="20" customFormat="1" x14ac:dyDescent="0.3">
      <c r="A4" s="129"/>
      <c r="B4" s="120"/>
      <c r="C4" s="26" t="s">
        <v>54</v>
      </c>
      <c r="D4" s="26" t="s">
        <v>55</v>
      </c>
    </row>
    <row r="5" spans="1:4" x14ac:dyDescent="0.3">
      <c r="A5" s="24">
        <v>1</v>
      </c>
      <c r="B5" s="1" t="s">
        <v>33</v>
      </c>
      <c r="C5" s="24" t="s">
        <v>57</v>
      </c>
      <c r="D5" s="24"/>
    </row>
    <row r="6" spans="1:4" x14ac:dyDescent="0.3">
      <c r="A6" s="24">
        <v>2</v>
      </c>
      <c r="B6" s="1" t="s">
        <v>34</v>
      </c>
      <c r="C6" s="24" t="s">
        <v>57</v>
      </c>
      <c r="D6" s="24"/>
    </row>
    <row r="7" spans="1:4" x14ac:dyDescent="0.3">
      <c r="A7" s="24">
        <v>3</v>
      </c>
      <c r="B7" s="1" t="s">
        <v>35</v>
      </c>
      <c r="C7" s="24" t="s">
        <v>57</v>
      </c>
      <c r="D7" s="24"/>
    </row>
    <row r="8" spans="1:4" x14ac:dyDescent="0.3">
      <c r="A8" s="24">
        <v>4</v>
      </c>
      <c r="B8" s="1" t="s">
        <v>36</v>
      </c>
      <c r="C8" s="24" t="s">
        <v>57</v>
      </c>
      <c r="D8" s="24"/>
    </row>
    <row r="9" spans="1:4" x14ac:dyDescent="0.3">
      <c r="A9" s="24">
        <v>5</v>
      </c>
      <c r="B9" s="1" t="s">
        <v>37</v>
      </c>
      <c r="C9" s="24" t="s">
        <v>57</v>
      </c>
      <c r="D9" s="24"/>
    </row>
    <row r="10" spans="1:4" x14ac:dyDescent="0.3">
      <c r="A10" s="24">
        <v>6</v>
      </c>
      <c r="B10" s="1" t="s">
        <v>38</v>
      </c>
      <c r="C10" s="24" t="s">
        <v>57</v>
      </c>
      <c r="D10" s="24"/>
    </row>
    <row r="11" spans="1:4" x14ac:dyDescent="0.3">
      <c r="A11" s="24">
        <v>7</v>
      </c>
      <c r="B11" s="1" t="s">
        <v>39</v>
      </c>
      <c r="C11" s="24" t="s">
        <v>57</v>
      </c>
      <c r="D11" s="24"/>
    </row>
    <row r="12" spans="1:4" ht="28.8" x14ac:dyDescent="0.3">
      <c r="A12" s="24">
        <v>8</v>
      </c>
      <c r="B12" s="5" t="s">
        <v>41</v>
      </c>
      <c r="C12" s="24"/>
      <c r="D12" s="24" t="s">
        <v>57</v>
      </c>
    </row>
    <row r="13" spans="1:4" x14ac:dyDescent="0.3">
      <c r="A13" s="24">
        <v>9</v>
      </c>
      <c r="B13" s="1" t="s">
        <v>40</v>
      </c>
      <c r="C13" s="24"/>
      <c r="D13" s="24" t="s">
        <v>57</v>
      </c>
    </row>
    <row r="14" spans="1:4" x14ac:dyDescent="0.3">
      <c r="A14" s="24">
        <v>10</v>
      </c>
      <c r="B14" s="1" t="s">
        <v>42</v>
      </c>
      <c r="C14" s="24" t="s">
        <v>57</v>
      </c>
      <c r="D14" s="24"/>
    </row>
    <row r="15" spans="1:4" x14ac:dyDescent="0.3">
      <c r="A15" s="24">
        <v>11</v>
      </c>
      <c r="B15" s="1" t="s">
        <v>43</v>
      </c>
      <c r="C15" s="24" t="s">
        <v>57</v>
      </c>
      <c r="D15" s="24"/>
    </row>
    <row r="16" spans="1:4" x14ac:dyDescent="0.3">
      <c r="A16" s="24">
        <v>12</v>
      </c>
      <c r="B16" s="1" t="s">
        <v>44</v>
      </c>
      <c r="C16" s="24" t="s">
        <v>57</v>
      </c>
      <c r="D16" s="24"/>
    </row>
    <row r="17" spans="1:4" x14ac:dyDescent="0.3">
      <c r="A17" s="24">
        <v>13</v>
      </c>
      <c r="B17" s="1" t="s">
        <v>45</v>
      </c>
      <c r="C17" s="24" t="s">
        <v>57</v>
      </c>
      <c r="D17" s="24"/>
    </row>
    <row r="18" spans="1:4" x14ac:dyDescent="0.3">
      <c r="A18" s="24">
        <v>14</v>
      </c>
      <c r="B18" s="1" t="s">
        <v>46</v>
      </c>
      <c r="C18" s="24" t="s">
        <v>57</v>
      </c>
      <c r="D18" s="24"/>
    </row>
    <row r="19" spans="1:4" x14ac:dyDescent="0.3">
      <c r="A19" s="24">
        <v>15</v>
      </c>
      <c r="B19" s="1" t="s">
        <v>47</v>
      </c>
      <c r="C19" s="24" t="s">
        <v>57</v>
      </c>
      <c r="D19" s="24"/>
    </row>
    <row r="20" spans="1:4" x14ac:dyDescent="0.3">
      <c r="A20" s="24">
        <v>16</v>
      </c>
      <c r="B20" s="1" t="s">
        <v>48</v>
      </c>
      <c r="C20" s="24" t="s">
        <v>57</v>
      </c>
      <c r="D20" s="24"/>
    </row>
    <row r="21" spans="1:4" x14ac:dyDescent="0.3">
      <c r="A21" s="24">
        <v>17</v>
      </c>
      <c r="B21" s="1" t="s">
        <v>49</v>
      </c>
      <c r="C21" s="24" t="s">
        <v>57</v>
      </c>
      <c r="D21" s="24"/>
    </row>
    <row r="22" spans="1:4" x14ac:dyDescent="0.3">
      <c r="A22" s="24">
        <v>18</v>
      </c>
      <c r="B22" s="1" t="s">
        <v>50</v>
      </c>
      <c r="C22" s="24" t="s">
        <v>57</v>
      </c>
      <c r="D22" s="24"/>
    </row>
    <row r="23" spans="1:4" ht="15" thickBot="1" x14ac:dyDescent="0.35">
      <c r="A23" s="25">
        <v>19</v>
      </c>
      <c r="B23" s="21" t="s">
        <v>51</v>
      </c>
      <c r="C23" s="25"/>
      <c r="D23" s="25" t="s">
        <v>57</v>
      </c>
    </row>
    <row r="24" spans="1:4" ht="15" thickBot="1" x14ac:dyDescent="0.35">
      <c r="A24" s="124" t="s">
        <v>56</v>
      </c>
      <c r="B24" s="125"/>
      <c r="C24" s="22">
        <v>16</v>
      </c>
      <c r="D24" s="23"/>
    </row>
    <row r="25" spans="1:4" ht="15" customHeight="1" x14ac:dyDescent="0.3">
      <c r="A25" s="126" t="s">
        <v>58</v>
      </c>
      <c r="B25" s="126"/>
      <c r="C25" s="126"/>
      <c r="D25" s="126"/>
    </row>
    <row r="26" spans="1:4" x14ac:dyDescent="0.3">
      <c r="A26" s="127"/>
      <c r="B26" s="127"/>
      <c r="C26" s="127"/>
      <c r="D26" s="127"/>
    </row>
    <row r="27" spans="1:4" x14ac:dyDescent="0.3">
      <c r="A27" s="127"/>
      <c r="B27" s="127"/>
      <c r="C27" s="127"/>
      <c r="D27" s="127"/>
    </row>
    <row r="28" spans="1:4" x14ac:dyDescent="0.3">
      <c r="A28" s="127"/>
      <c r="B28" s="127"/>
      <c r="C28" s="127"/>
      <c r="D28" s="127"/>
    </row>
    <row r="29" spans="1:4" x14ac:dyDescent="0.3">
      <c r="A29" s="127"/>
      <c r="B29" s="127"/>
      <c r="C29" s="127"/>
      <c r="D29" s="127"/>
    </row>
  </sheetData>
  <mergeCells count="8">
    <mergeCell ref="A24:B24"/>
    <mergeCell ref="A25:D29"/>
    <mergeCell ref="A1:A2"/>
    <mergeCell ref="C1:D1"/>
    <mergeCell ref="C2:D2"/>
    <mergeCell ref="B3:B4"/>
    <mergeCell ref="A3:A4"/>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topLeftCell="A4" zoomScale="70" zoomScaleNormal="70" zoomScaleSheetLayoutView="70" workbookViewId="0">
      <selection activeCell="I7" sqref="I7"/>
    </sheetView>
  </sheetViews>
  <sheetFormatPr baseColWidth="10" defaultRowHeight="14.4" x14ac:dyDescent="0.3"/>
  <cols>
    <col min="2" max="2" width="38.44140625" customWidth="1"/>
    <col min="4" max="4" width="16.6640625" customWidth="1"/>
    <col min="5" max="5" width="16.33203125" customWidth="1"/>
    <col min="6" max="6" width="13.44140625" customWidth="1"/>
    <col min="10" max="10" width="25.6640625" customWidth="1"/>
    <col min="11" max="11" width="25.109375" customWidth="1"/>
  </cols>
  <sheetData>
    <row r="1" spans="1:13" ht="45" customHeight="1" thickBot="1" x14ac:dyDescent="0.35">
      <c r="A1" s="134"/>
      <c r="B1" s="135"/>
      <c r="C1" s="140"/>
      <c r="D1" s="140"/>
      <c r="E1" s="140"/>
      <c r="F1" s="140"/>
      <c r="G1" s="140"/>
      <c r="H1" s="140"/>
      <c r="I1" s="140"/>
      <c r="J1" s="140"/>
      <c r="K1" s="148"/>
    </row>
    <row r="2" spans="1:13" ht="45" customHeight="1" x14ac:dyDescent="0.3">
      <c r="A2" s="136"/>
      <c r="B2" s="137"/>
      <c r="C2" s="140" t="s">
        <v>4</v>
      </c>
      <c r="D2" s="140"/>
      <c r="E2" s="140"/>
      <c r="F2" s="140"/>
      <c r="G2" s="140"/>
      <c r="H2" s="140"/>
      <c r="I2" s="140"/>
      <c r="J2" s="108" t="s">
        <v>176</v>
      </c>
      <c r="K2" s="110"/>
    </row>
    <row r="3" spans="1:13" ht="45" customHeight="1" thickBot="1" x14ac:dyDescent="0.35">
      <c r="A3" s="138"/>
      <c r="B3" s="139"/>
      <c r="C3" s="149" t="s">
        <v>19</v>
      </c>
      <c r="D3" s="149"/>
      <c r="E3" s="149"/>
      <c r="F3" s="149"/>
      <c r="G3" s="149"/>
      <c r="H3" s="149"/>
      <c r="I3" s="149"/>
      <c r="J3" s="108" t="s">
        <v>177</v>
      </c>
      <c r="K3" s="110"/>
    </row>
    <row r="4" spans="1:13" ht="15" x14ac:dyDescent="0.3">
      <c r="A4" s="10"/>
      <c r="B4" s="10"/>
      <c r="C4" s="10"/>
      <c r="D4" s="10"/>
      <c r="E4" s="10"/>
      <c r="F4" s="10"/>
      <c r="G4" s="10"/>
      <c r="H4" s="10"/>
      <c r="I4" s="10"/>
      <c r="J4" s="10"/>
      <c r="K4" s="10"/>
    </row>
    <row r="5" spans="1:13" ht="15.6" x14ac:dyDescent="0.3">
      <c r="A5" s="131" t="s">
        <v>59</v>
      </c>
      <c r="B5" s="132" t="s">
        <v>60</v>
      </c>
      <c r="C5" s="133" t="s">
        <v>61</v>
      </c>
      <c r="D5" s="133"/>
      <c r="E5" s="133"/>
      <c r="F5" s="133"/>
      <c r="G5" s="133" t="s">
        <v>62</v>
      </c>
      <c r="H5" s="133"/>
      <c r="I5" s="133" t="s">
        <v>87</v>
      </c>
      <c r="J5" s="133"/>
      <c r="K5" s="141"/>
    </row>
    <row r="6" spans="1:13" ht="108.6" x14ac:dyDescent="0.3">
      <c r="A6" s="131"/>
      <c r="B6" s="132"/>
      <c r="C6" s="27" t="s">
        <v>63</v>
      </c>
      <c r="D6" s="27" t="s">
        <v>67</v>
      </c>
      <c r="E6" s="28" t="s">
        <v>64</v>
      </c>
      <c r="F6" s="28" t="s">
        <v>65</v>
      </c>
      <c r="G6" s="142" t="s">
        <v>66</v>
      </c>
      <c r="H6" s="143"/>
      <c r="I6" s="27" t="s">
        <v>171</v>
      </c>
      <c r="J6" s="142" t="s">
        <v>88</v>
      </c>
      <c r="K6" s="146"/>
    </row>
    <row r="7" spans="1:13" ht="113.25" customHeight="1" x14ac:dyDescent="0.3">
      <c r="A7" s="12" t="str">
        <f>'Identificacion del riesgo'!A9</f>
        <v>R1</v>
      </c>
      <c r="B7" s="14" t="str">
        <f>'Identificacion del riesgo'!B9</f>
        <v>Direccionamiento de vinculación en favor de un tercero.</v>
      </c>
      <c r="C7" s="12">
        <v>1</v>
      </c>
      <c r="D7" s="12" t="s">
        <v>80</v>
      </c>
      <c r="E7" s="12" t="s">
        <v>68</v>
      </c>
      <c r="F7" s="12" t="s">
        <v>180</v>
      </c>
      <c r="G7" s="144" t="s">
        <v>86</v>
      </c>
      <c r="H7" s="145"/>
      <c r="I7" s="12" t="s">
        <v>172</v>
      </c>
      <c r="J7" s="107" t="s">
        <v>89</v>
      </c>
      <c r="K7" s="147"/>
    </row>
    <row r="8" spans="1:13" ht="16.2" thickBot="1" x14ac:dyDescent="0.35">
      <c r="A8" s="12"/>
      <c r="B8" s="14"/>
      <c r="C8" s="12"/>
      <c r="D8" s="12"/>
      <c r="E8" s="12"/>
      <c r="F8" s="12"/>
      <c r="G8" s="12"/>
      <c r="H8" s="29"/>
      <c r="I8" s="12"/>
      <c r="J8" s="14"/>
      <c r="K8" s="14"/>
    </row>
    <row r="9" spans="1:13" ht="15.6" x14ac:dyDescent="0.3">
      <c r="A9" s="12"/>
      <c r="B9" s="14"/>
      <c r="C9" s="12"/>
      <c r="D9" s="12"/>
      <c r="E9" s="12"/>
      <c r="F9" s="12"/>
      <c r="G9" s="12"/>
      <c r="H9" s="30"/>
      <c r="I9" s="12"/>
      <c r="J9" s="14"/>
      <c r="K9" s="14"/>
    </row>
    <row r="10" spans="1:13" ht="15" x14ac:dyDescent="0.3">
      <c r="A10" s="14"/>
      <c r="B10" s="14"/>
      <c r="C10" s="14"/>
      <c r="D10" s="14"/>
      <c r="E10" s="14"/>
      <c r="F10" s="14"/>
      <c r="G10" s="14"/>
      <c r="H10" s="14"/>
      <c r="I10" s="14"/>
      <c r="J10" s="14"/>
      <c r="K10" s="14"/>
    </row>
    <row r="12" spans="1:13" ht="12.75" customHeight="1" x14ac:dyDescent="0.3">
      <c r="A12" s="150" t="s">
        <v>144</v>
      </c>
      <c r="B12" s="150"/>
      <c r="C12" s="150"/>
      <c r="D12" s="150"/>
      <c r="E12" s="98"/>
      <c r="F12" s="98"/>
      <c r="G12" s="98"/>
      <c r="H12" s="98"/>
      <c r="I12" s="98"/>
      <c r="J12" s="98"/>
      <c r="K12" s="98"/>
      <c r="L12" s="98"/>
      <c r="M12" s="98"/>
    </row>
    <row r="13" spans="1:13" x14ac:dyDescent="0.3">
      <c r="A13" s="150"/>
      <c r="B13" s="150"/>
      <c r="C13" s="150"/>
      <c r="D13" s="150"/>
      <c r="E13" s="98"/>
      <c r="F13" s="98"/>
      <c r="G13" s="98"/>
      <c r="H13" s="98"/>
      <c r="I13" s="98"/>
      <c r="J13" s="98"/>
      <c r="K13" s="98"/>
      <c r="L13" s="98"/>
      <c r="M13" s="98"/>
    </row>
    <row r="14" spans="1:13" ht="27" x14ac:dyDescent="0.3">
      <c r="A14" s="99" t="s">
        <v>145</v>
      </c>
      <c r="B14" s="99" t="s">
        <v>26</v>
      </c>
      <c r="C14" s="99" t="s">
        <v>146</v>
      </c>
      <c r="D14" s="100" t="s">
        <v>147</v>
      </c>
      <c r="E14" s="98"/>
      <c r="F14" s="98"/>
      <c r="G14" s="98"/>
      <c r="H14" s="98"/>
      <c r="I14" s="98"/>
      <c r="J14" s="98"/>
      <c r="K14" s="98"/>
      <c r="L14" s="98"/>
      <c r="M14" s="98"/>
    </row>
    <row r="15" spans="1:13" ht="39" customHeight="1" x14ac:dyDescent="0.3">
      <c r="A15" s="151" t="s">
        <v>148</v>
      </c>
      <c r="B15" s="101" t="s">
        <v>149</v>
      </c>
      <c r="C15" s="152" t="s">
        <v>150</v>
      </c>
      <c r="D15" s="151">
        <v>1</v>
      </c>
      <c r="E15" s="98"/>
      <c r="F15" s="98"/>
      <c r="G15" s="98"/>
      <c r="H15" s="98"/>
      <c r="I15" s="98"/>
      <c r="J15" s="98"/>
      <c r="K15" s="98"/>
      <c r="L15" s="98"/>
      <c r="M15" s="98"/>
    </row>
    <row r="16" spans="1:13" ht="39" customHeight="1" x14ac:dyDescent="0.3">
      <c r="A16" s="151"/>
      <c r="B16" s="102" t="s">
        <v>151</v>
      </c>
      <c r="C16" s="152"/>
      <c r="D16" s="151"/>
      <c r="E16" s="98"/>
      <c r="F16" s="98"/>
      <c r="G16" s="98"/>
      <c r="H16" s="98"/>
      <c r="I16" s="98"/>
      <c r="J16" s="98"/>
      <c r="K16" s="98"/>
      <c r="L16" s="98"/>
      <c r="M16" s="98"/>
    </row>
    <row r="17" spans="1:13" ht="41.4" customHeight="1" x14ac:dyDescent="0.3">
      <c r="A17" s="151" t="s">
        <v>152</v>
      </c>
      <c r="B17" s="103" t="s">
        <v>152</v>
      </c>
      <c r="C17" s="151" t="s">
        <v>153</v>
      </c>
      <c r="D17" s="151">
        <v>2</v>
      </c>
      <c r="E17" s="98"/>
      <c r="F17" s="98"/>
      <c r="G17" s="98"/>
      <c r="H17" s="98"/>
      <c r="I17" s="98"/>
      <c r="J17" s="98"/>
      <c r="K17" s="98"/>
      <c r="L17" s="98"/>
      <c r="M17" s="98"/>
    </row>
    <row r="18" spans="1:13" ht="41.4" customHeight="1" x14ac:dyDescent="0.3">
      <c r="A18" s="151"/>
      <c r="B18" s="102" t="s">
        <v>154</v>
      </c>
      <c r="C18" s="151"/>
      <c r="D18" s="151"/>
      <c r="E18" s="98"/>
      <c r="F18" s="98"/>
      <c r="G18" s="98"/>
      <c r="H18" s="98"/>
      <c r="I18" s="98"/>
      <c r="J18" s="98"/>
      <c r="K18" s="98"/>
      <c r="L18" s="98"/>
      <c r="M18" s="98"/>
    </row>
    <row r="19" spans="1:13" ht="14.25" customHeight="1" x14ac:dyDescent="0.3">
      <c r="A19" s="151" t="s">
        <v>155</v>
      </c>
      <c r="B19" s="101" t="s">
        <v>155</v>
      </c>
      <c r="C19" s="151" t="s">
        <v>156</v>
      </c>
      <c r="D19" s="151">
        <v>3</v>
      </c>
      <c r="E19" s="98"/>
      <c r="F19" s="98"/>
      <c r="G19" s="98"/>
      <c r="H19" s="98"/>
      <c r="I19" s="98"/>
      <c r="J19" s="98"/>
      <c r="K19" s="98"/>
      <c r="L19" s="98"/>
      <c r="M19" s="98"/>
    </row>
    <row r="20" spans="1:13" ht="29.25" customHeight="1" x14ac:dyDescent="0.3">
      <c r="A20" s="151"/>
      <c r="B20" s="102" t="s">
        <v>157</v>
      </c>
      <c r="C20" s="151"/>
      <c r="D20" s="151"/>
      <c r="E20" s="98"/>
      <c r="F20" s="98"/>
      <c r="G20" s="98"/>
      <c r="H20" s="98"/>
      <c r="I20" s="98"/>
      <c r="J20" s="98"/>
      <c r="K20" s="98"/>
      <c r="L20" s="98"/>
      <c r="M20" s="98"/>
    </row>
    <row r="21" spans="1:13" ht="12.75" customHeight="1" x14ac:dyDescent="0.3">
      <c r="A21" s="151" t="s">
        <v>158</v>
      </c>
      <c r="B21" s="103" t="s">
        <v>159</v>
      </c>
      <c r="C21" s="151" t="s">
        <v>160</v>
      </c>
      <c r="D21" s="151">
        <v>4</v>
      </c>
      <c r="E21" s="98"/>
      <c r="F21" s="98"/>
      <c r="G21" s="98"/>
      <c r="H21" s="98"/>
      <c r="I21" s="98"/>
      <c r="J21" s="98"/>
      <c r="K21" s="98"/>
      <c r="L21" s="98"/>
      <c r="M21" s="98"/>
    </row>
    <row r="22" spans="1:13" ht="27" customHeight="1" x14ac:dyDescent="0.3">
      <c r="A22" s="151"/>
      <c r="B22" s="102" t="s">
        <v>161</v>
      </c>
      <c r="C22" s="151"/>
      <c r="D22" s="151"/>
      <c r="E22" s="98"/>
      <c r="F22" s="98"/>
      <c r="G22" s="98"/>
      <c r="H22" s="98"/>
      <c r="I22" s="98"/>
      <c r="J22" s="98"/>
      <c r="K22" s="98"/>
      <c r="L22" s="98"/>
      <c r="M22" s="98"/>
    </row>
    <row r="23" spans="1:13" ht="13.5" customHeight="1" x14ac:dyDescent="0.3">
      <c r="A23" s="151" t="s">
        <v>162</v>
      </c>
      <c r="B23" s="101" t="s">
        <v>163</v>
      </c>
      <c r="C23" s="151" t="s">
        <v>164</v>
      </c>
      <c r="D23" s="151">
        <v>5</v>
      </c>
      <c r="E23" s="98"/>
      <c r="F23" s="98"/>
      <c r="G23" s="98"/>
      <c r="H23" s="98"/>
      <c r="I23" s="98"/>
      <c r="J23" s="98"/>
      <c r="K23" s="98"/>
      <c r="L23" s="98"/>
      <c r="M23" s="98"/>
    </row>
    <row r="24" spans="1:13" ht="50.4" customHeight="1" x14ac:dyDescent="0.3">
      <c r="A24" s="151"/>
      <c r="B24" s="102" t="s">
        <v>165</v>
      </c>
      <c r="C24" s="151"/>
      <c r="D24" s="151"/>
      <c r="E24" s="98"/>
      <c r="F24" s="98"/>
      <c r="G24" s="98"/>
      <c r="H24" s="98"/>
      <c r="I24" s="98"/>
      <c r="J24" s="98"/>
      <c r="K24" s="98"/>
      <c r="L24" s="98"/>
      <c r="M24" s="98"/>
    </row>
    <row r="25" spans="1:13" x14ac:dyDescent="0.3">
      <c r="A25" s="153"/>
      <c r="B25" s="153"/>
      <c r="C25" s="153"/>
      <c r="D25" s="153"/>
      <c r="E25" s="98"/>
      <c r="F25" s="98"/>
      <c r="G25" s="98"/>
      <c r="H25" s="98"/>
      <c r="I25" s="98"/>
      <c r="J25" s="98"/>
      <c r="K25" s="98"/>
      <c r="L25" s="98"/>
      <c r="M25" s="98"/>
    </row>
    <row r="26" spans="1:13" ht="24" customHeight="1" x14ac:dyDescent="0.3">
      <c r="A26" s="150" t="s">
        <v>166</v>
      </c>
      <c r="B26" s="150"/>
      <c r="C26" s="150"/>
      <c r="D26" s="150"/>
      <c r="E26" s="98"/>
      <c r="F26" s="98"/>
      <c r="G26" s="98"/>
      <c r="H26" s="98"/>
      <c r="I26" s="98"/>
      <c r="J26" s="98"/>
      <c r="K26" s="98"/>
      <c r="L26" s="98"/>
      <c r="M26" s="98"/>
    </row>
    <row r="27" spans="1:13" x14ac:dyDescent="0.3">
      <c r="A27" s="99" t="s">
        <v>145</v>
      </c>
      <c r="B27" s="154" t="s">
        <v>26</v>
      </c>
      <c r="C27" s="154"/>
      <c r="D27" s="99" t="s">
        <v>147</v>
      </c>
      <c r="E27" s="98"/>
      <c r="F27" s="98"/>
      <c r="G27" s="98"/>
      <c r="H27" s="98"/>
      <c r="I27" s="98"/>
      <c r="J27" s="98"/>
      <c r="K27" s="98"/>
      <c r="L27" s="98"/>
      <c r="M27" s="98"/>
    </row>
    <row r="28" spans="1:13" ht="27" customHeight="1" x14ac:dyDescent="0.3">
      <c r="A28" s="104" t="s">
        <v>137</v>
      </c>
      <c r="B28" s="155" t="s">
        <v>167</v>
      </c>
      <c r="C28" s="155"/>
      <c r="D28" s="104">
        <v>5</v>
      </c>
      <c r="E28" s="98"/>
      <c r="F28" s="98"/>
      <c r="G28" s="98"/>
      <c r="H28" s="98"/>
      <c r="I28" s="98"/>
      <c r="J28" s="98"/>
      <c r="K28" s="98"/>
      <c r="L28" s="98"/>
      <c r="M28" s="98"/>
    </row>
    <row r="29" spans="1:13" ht="28.5" customHeight="1" x14ac:dyDescent="0.3">
      <c r="A29" s="104" t="s">
        <v>79</v>
      </c>
      <c r="B29" s="155" t="s">
        <v>168</v>
      </c>
      <c r="C29" s="155"/>
      <c r="D29" s="104">
        <v>10</v>
      </c>
      <c r="E29" s="98"/>
      <c r="F29" s="98"/>
      <c r="G29" s="98"/>
      <c r="H29" s="98"/>
      <c r="I29" s="98"/>
      <c r="J29" s="98"/>
      <c r="K29" s="98"/>
      <c r="L29" s="98"/>
      <c r="M29" s="98"/>
    </row>
    <row r="30" spans="1:13" ht="30" customHeight="1" x14ac:dyDescent="0.3">
      <c r="A30" s="104" t="s">
        <v>169</v>
      </c>
      <c r="B30" s="156" t="s">
        <v>170</v>
      </c>
      <c r="C30" s="156"/>
      <c r="D30" s="104">
        <v>20</v>
      </c>
      <c r="E30" s="98"/>
      <c r="F30" s="98"/>
      <c r="G30" s="98"/>
      <c r="H30" s="98"/>
      <c r="I30" s="98"/>
      <c r="J30" s="98"/>
      <c r="K30" s="98"/>
      <c r="L30" s="98"/>
      <c r="M30" s="98"/>
    </row>
  </sheetData>
  <mergeCells count="39">
    <mergeCell ref="B27:C27"/>
    <mergeCell ref="B28:C28"/>
    <mergeCell ref="B29:C29"/>
    <mergeCell ref="B30:C30"/>
    <mergeCell ref="A23:A24"/>
    <mergeCell ref="C23:C24"/>
    <mergeCell ref="D23:D24"/>
    <mergeCell ref="A25:D25"/>
    <mergeCell ref="A26:D26"/>
    <mergeCell ref="A19:A20"/>
    <mergeCell ref="C19:C20"/>
    <mergeCell ref="D19:D20"/>
    <mergeCell ref="A21:A22"/>
    <mergeCell ref="C21:C22"/>
    <mergeCell ref="D21:D22"/>
    <mergeCell ref="A12:D13"/>
    <mergeCell ref="A15:A16"/>
    <mergeCell ref="C15:C16"/>
    <mergeCell ref="D15:D16"/>
    <mergeCell ref="A17:A18"/>
    <mergeCell ref="C17:C18"/>
    <mergeCell ref="D17:D18"/>
    <mergeCell ref="G7:H7"/>
    <mergeCell ref="J6:K6"/>
    <mergeCell ref="J7:K7"/>
    <mergeCell ref="J1:K1"/>
    <mergeCell ref="C2:I2"/>
    <mergeCell ref="J2:K2"/>
    <mergeCell ref="C3:I3"/>
    <mergeCell ref="J3:K3"/>
    <mergeCell ref="A5:A6"/>
    <mergeCell ref="B5:B6"/>
    <mergeCell ref="C5:D5"/>
    <mergeCell ref="A1:B3"/>
    <mergeCell ref="C1:I1"/>
    <mergeCell ref="E5:F5"/>
    <mergeCell ref="G5:H5"/>
    <mergeCell ref="I5:K5"/>
    <mergeCell ref="G6:H6"/>
  </mergeCells>
  <dataValidations count="2">
    <dataValidation allowBlank="1" showInputMessage="1" showErrorMessage="1" prompt="La probabilidad se encuentra determinada por una escala de 1 a 3, siendo 1 la menor probabilidad de ocurrencia del riesgo y 3 la mayor probabilidad de  ocurrencia." sqref="C6" xr:uid="{00000000-0002-0000-0300-000000000000}"/>
    <dataValidation allowBlank="1" showInputMessage="1" showErrorMessage="1" prompt="Es la materialización del riesgo y las consecuencias de su aparición. Su escala es: 5 bajo impacto, 10 medio, 20 alto impacto._x000a_" sqref="D6 E5 F6" xr:uid="{00000000-0002-0000-0300-00000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view="pageBreakPreview" topLeftCell="B1" zoomScale="90" zoomScaleNormal="100" zoomScaleSheetLayoutView="90" workbookViewId="0">
      <selection activeCell="C19" sqref="C19"/>
    </sheetView>
  </sheetViews>
  <sheetFormatPr baseColWidth="10" defaultRowHeight="14.4" x14ac:dyDescent="0.3"/>
  <cols>
    <col min="1" max="1" width="5.33203125" customWidth="1"/>
    <col min="2" max="2" width="2.6640625" style="20" customWidth="1"/>
    <col min="3" max="3" width="16.109375" style="20" customWidth="1"/>
    <col min="4" max="8" width="13.6640625" style="20" customWidth="1"/>
    <col min="10" max="10" width="19.33203125" customWidth="1"/>
    <col min="11" max="11" width="26" customWidth="1"/>
    <col min="12" max="12" width="14.6640625" customWidth="1"/>
    <col min="13" max="13" width="16" customWidth="1"/>
  </cols>
  <sheetData>
    <row r="1" spans="1:14" ht="15" thickBot="1" x14ac:dyDescent="0.35">
      <c r="A1" s="32"/>
      <c r="B1" s="33"/>
      <c r="C1" s="33"/>
      <c r="D1" s="33"/>
      <c r="E1" s="33"/>
      <c r="F1" s="33"/>
      <c r="G1" s="33"/>
      <c r="H1" s="33"/>
      <c r="I1" s="34"/>
      <c r="J1" s="34"/>
      <c r="K1" s="34"/>
      <c r="L1" s="34"/>
      <c r="M1" s="34"/>
      <c r="N1" s="35"/>
    </row>
    <row r="2" spans="1:14" ht="15" thickBot="1" x14ac:dyDescent="0.35">
      <c r="A2" s="32"/>
      <c r="B2" s="33"/>
      <c r="C2" s="157" t="s">
        <v>69</v>
      </c>
      <c r="D2" s="158"/>
      <c r="E2" s="158"/>
      <c r="F2" s="158"/>
      <c r="G2" s="158"/>
      <c r="H2" s="158"/>
      <c r="I2" s="159"/>
      <c r="J2" s="4"/>
      <c r="K2" s="4"/>
      <c r="L2" s="4"/>
      <c r="M2" s="4"/>
      <c r="N2" s="36"/>
    </row>
    <row r="3" spans="1:14" ht="17.399999999999999" x14ac:dyDescent="0.3">
      <c r="A3" s="160" t="s">
        <v>70</v>
      </c>
      <c r="B3" s="37">
        <v>5</v>
      </c>
      <c r="C3" s="37" t="s">
        <v>3</v>
      </c>
      <c r="D3" s="105"/>
      <c r="E3" s="106"/>
      <c r="F3" s="40"/>
      <c r="G3" s="40"/>
      <c r="H3" s="40"/>
      <c r="I3" s="36"/>
      <c r="J3" s="41" t="s">
        <v>71</v>
      </c>
      <c r="K3" s="42" t="s">
        <v>72</v>
      </c>
      <c r="L3" s="42" t="s">
        <v>73</v>
      </c>
      <c r="M3" s="43" t="s">
        <v>74</v>
      </c>
      <c r="N3" s="36"/>
    </row>
    <row r="4" spans="1:14" ht="17.399999999999999" x14ac:dyDescent="0.3">
      <c r="A4" s="161"/>
      <c r="B4" s="37">
        <v>4</v>
      </c>
      <c r="C4" s="37" t="s">
        <v>2</v>
      </c>
      <c r="D4" s="106"/>
      <c r="E4" s="105"/>
      <c r="F4" s="38"/>
      <c r="G4" s="45"/>
      <c r="H4" s="40"/>
      <c r="I4" s="36"/>
      <c r="J4" s="163"/>
      <c r="K4" s="19" t="str">
        <f>'[1]Identificación del riesgo'!A9</f>
        <v>R1</v>
      </c>
      <c r="L4" s="24">
        <f>Valoracion!C7</f>
        <v>1</v>
      </c>
      <c r="M4" s="46" t="str">
        <f>Valoracion!D7</f>
        <v>Catastrofico</v>
      </c>
      <c r="N4" s="36"/>
    </row>
    <row r="5" spans="1:14" ht="17.399999999999999" x14ac:dyDescent="0.3">
      <c r="A5" s="161"/>
      <c r="B5" s="37">
        <v>3</v>
      </c>
      <c r="C5" s="37" t="s">
        <v>1</v>
      </c>
      <c r="D5" s="106"/>
      <c r="E5" s="106"/>
      <c r="F5" s="39"/>
      <c r="G5" s="40"/>
      <c r="H5" s="40"/>
      <c r="I5" s="36"/>
      <c r="J5" s="163"/>
      <c r="K5" s="19" t="str">
        <f>'[1]Identificación del riesgo'!A10</f>
        <v>R2</v>
      </c>
      <c r="L5" s="24">
        <f>'[1]Analisis del riesgo'!C13</f>
        <v>0</v>
      </c>
      <c r="M5" s="46">
        <f>'[1]Analisis del riesgo'!D13</f>
        <v>0</v>
      </c>
      <c r="N5" s="36"/>
    </row>
    <row r="6" spans="1:14" ht="17.399999999999999" x14ac:dyDescent="0.3">
      <c r="A6" s="161"/>
      <c r="B6" s="37">
        <v>2</v>
      </c>
      <c r="C6" s="37" t="s">
        <v>75</v>
      </c>
      <c r="D6" s="106"/>
      <c r="E6" s="106"/>
      <c r="F6" s="44"/>
      <c r="G6" s="39"/>
      <c r="H6" s="40"/>
      <c r="I6" s="36"/>
      <c r="J6" s="163"/>
      <c r="K6" s="19" t="str">
        <f>'[1]Identificación del riesgo'!A11</f>
        <v>R3</v>
      </c>
      <c r="L6" s="24">
        <f>'[1]Analisis del riesgo'!C14</f>
        <v>0</v>
      </c>
      <c r="M6" s="46">
        <f>'[1]Analisis del riesgo'!D14</f>
        <v>0</v>
      </c>
      <c r="N6" s="36"/>
    </row>
    <row r="7" spans="1:14" ht="18" thickBot="1" x14ac:dyDescent="0.35">
      <c r="A7" s="162"/>
      <c r="B7" s="37">
        <v>1</v>
      </c>
      <c r="C7" s="37" t="s">
        <v>0</v>
      </c>
      <c r="D7" s="106"/>
      <c r="E7" s="106"/>
      <c r="F7" s="44"/>
      <c r="G7" s="39"/>
      <c r="H7" s="38" t="s">
        <v>28</v>
      </c>
      <c r="I7" s="36"/>
      <c r="J7" s="163"/>
      <c r="K7" s="19" t="str">
        <f>'[1]Identificación del riesgo'!A12</f>
        <v>R4</v>
      </c>
      <c r="L7" s="24">
        <f>'[1]Analisis del riesgo'!C15</f>
        <v>0</v>
      </c>
      <c r="M7" s="46">
        <f>'[1]Analisis del riesgo'!D15</f>
        <v>0</v>
      </c>
      <c r="N7" s="36"/>
    </row>
    <row r="8" spans="1:14" ht="15" thickBot="1" x14ac:dyDescent="0.35">
      <c r="A8" s="2"/>
      <c r="B8" s="37"/>
      <c r="C8" s="37"/>
      <c r="D8" s="37" t="s">
        <v>76</v>
      </c>
      <c r="E8" s="37" t="s">
        <v>77</v>
      </c>
      <c r="F8" s="37" t="s">
        <v>78</v>
      </c>
      <c r="G8" s="37" t="s">
        <v>79</v>
      </c>
      <c r="H8" s="37" t="s">
        <v>80</v>
      </c>
      <c r="I8" s="36"/>
      <c r="J8" s="164"/>
      <c r="K8" s="47">
        <f>'[1]Identificación del riesgo'!A13</f>
        <v>0</v>
      </c>
      <c r="L8" s="47">
        <f>'[1]Analisis del riesgo'!C16</f>
        <v>0</v>
      </c>
      <c r="M8" s="48">
        <f>'[1]Analisis del riesgo'!D16</f>
        <v>0</v>
      </c>
      <c r="N8" s="36"/>
    </row>
    <row r="9" spans="1:14" ht="15" thickBot="1" x14ac:dyDescent="0.35">
      <c r="A9" s="2"/>
      <c r="B9" s="37"/>
      <c r="C9" s="37"/>
      <c r="D9" s="37">
        <v>1</v>
      </c>
      <c r="E9" s="37">
        <v>2</v>
      </c>
      <c r="F9" s="37">
        <v>3</v>
      </c>
      <c r="G9" s="37">
        <v>4</v>
      </c>
      <c r="H9" s="37">
        <v>5</v>
      </c>
      <c r="I9" s="36"/>
      <c r="J9" s="4"/>
      <c r="K9" s="4"/>
      <c r="L9" s="4"/>
      <c r="M9" s="4"/>
      <c r="N9" s="36"/>
    </row>
    <row r="10" spans="1:14" ht="15" thickBot="1" x14ac:dyDescent="0.35">
      <c r="A10" s="3"/>
      <c r="B10" s="49"/>
      <c r="C10" s="49"/>
      <c r="D10" s="165" t="s">
        <v>74</v>
      </c>
      <c r="E10" s="166"/>
      <c r="F10" s="166"/>
      <c r="G10" s="166"/>
      <c r="H10" s="167"/>
      <c r="I10" s="50"/>
      <c r="J10" s="4"/>
      <c r="K10" s="4"/>
      <c r="L10" s="4"/>
      <c r="M10" s="4"/>
      <c r="N10" s="36"/>
    </row>
    <row r="11" spans="1:14" ht="15" thickBot="1" x14ac:dyDescent="0.35">
      <c r="A11" s="2"/>
      <c r="B11" s="37"/>
      <c r="C11" s="37"/>
      <c r="D11" s="37"/>
      <c r="E11" s="37"/>
      <c r="F11" s="37"/>
      <c r="G11" s="37"/>
      <c r="H11" s="37"/>
      <c r="I11" s="4"/>
      <c r="J11" s="4"/>
      <c r="K11" s="4"/>
      <c r="L11" s="4"/>
      <c r="M11" s="4"/>
      <c r="N11" s="36"/>
    </row>
    <row r="12" spans="1:14" ht="28.8" x14ac:dyDescent="0.3">
      <c r="A12" s="2"/>
      <c r="B12" s="37"/>
      <c r="C12" s="37"/>
      <c r="D12" s="37"/>
      <c r="E12" s="51" t="s">
        <v>81</v>
      </c>
      <c r="F12" s="42"/>
      <c r="G12" s="52" t="s">
        <v>82</v>
      </c>
      <c r="H12" s="37"/>
      <c r="I12" s="4"/>
      <c r="J12" s="4"/>
      <c r="K12" s="4"/>
      <c r="L12" s="4"/>
      <c r="M12" s="4"/>
      <c r="N12" s="36"/>
    </row>
    <row r="13" spans="1:14" x14ac:dyDescent="0.3">
      <c r="A13" s="2"/>
      <c r="B13" s="37"/>
      <c r="C13" s="37"/>
      <c r="D13" s="37"/>
      <c r="E13" s="53"/>
      <c r="F13" s="54" t="s">
        <v>83</v>
      </c>
      <c r="G13" s="55"/>
      <c r="H13" s="37"/>
      <c r="I13" s="4"/>
      <c r="J13" s="4"/>
      <c r="K13" s="4"/>
      <c r="L13" s="4"/>
      <c r="M13" s="4"/>
      <c r="N13" s="36"/>
    </row>
    <row r="14" spans="1:14" ht="29.4" thickBot="1" x14ac:dyDescent="0.35">
      <c r="A14" s="2"/>
      <c r="B14" s="37"/>
      <c r="C14" s="37"/>
      <c r="D14" s="37"/>
      <c r="E14" s="56" t="s">
        <v>84</v>
      </c>
      <c r="F14" s="57"/>
      <c r="G14" s="58" t="s">
        <v>85</v>
      </c>
      <c r="H14" s="37"/>
      <c r="I14" s="4"/>
      <c r="J14" s="4"/>
      <c r="K14" s="4"/>
      <c r="L14" s="4"/>
      <c r="M14" s="4"/>
      <c r="N14" s="36"/>
    </row>
    <row r="15" spans="1:14" x14ac:dyDescent="0.3">
      <c r="A15" s="2"/>
      <c r="B15" s="37"/>
      <c r="C15" s="37"/>
      <c r="D15" s="37"/>
      <c r="E15" s="37"/>
      <c r="F15" s="37"/>
      <c r="G15" s="37"/>
      <c r="H15" s="37"/>
      <c r="I15" s="4"/>
      <c r="J15" s="4"/>
      <c r="K15" s="4"/>
      <c r="L15" s="4"/>
      <c r="M15" s="4"/>
      <c r="N15" s="36"/>
    </row>
    <row r="16" spans="1:14" ht="15" thickBot="1" x14ac:dyDescent="0.35">
      <c r="A16" s="3"/>
      <c r="B16" s="49"/>
      <c r="C16" s="49"/>
      <c r="D16" s="49"/>
      <c r="E16" s="49"/>
      <c r="F16" s="49"/>
      <c r="G16" s="49"/>
      <c r="H16" s="49"/>
      <c r="I16" s="59"/>
      <c r="J16" s="59"/>
      <c r="K16" s="59"/>
      <c r="L16" s="59"/>
      <c r="M16" s="59"/>
      <c r="N16" s="50"/>
    </row>
  </sheetData>
  <mergeCells count="4">
    <mergeCell ref="C2:I2"/>
    <mergeCell ref="A3:A7"/>
    <mergeCell ref="J4:J8"/>
    <mergeCell ref="D10:H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7"/>
  <sheetViews>
    <sheetView view="pageBreakPreview" topLeftCell="C1" zoomScale="80" zoomScaleNormal="70" zoomScaleSheetLayoutView="80" workbookViewId="0">
      <selection activeCell="P2" sqref="P2:Q3"/>
    </sheetView>
  </sheetViews>
  <sheetFormatPr baseColWidth="10" defaultColWidth="11.44140625" defaultRowHeight="14.4" x14ac:dyDescent="0.3"/>
  <cols>
    <col min="1" max="1" width="10.5546875" style="61" bestFit="1" customWidth="1"/>
    <col min="2" max="2" width="33.5546875" style="61" customWidth="1"/>
    <col min="3" max="3" width="25.44140625" style="61" customWidth="1"/>
    <col min="4" max="4" width="14.6640625" style="61" customWidth="1"/>
    <col min="5" max="5" width="11.44140625" style="61"/>
    <col min="6" max="6" width="13.88671875" style="61" customWidth="1"/>
    <col min="7" max="14" width="11.44140625" style="61"/>
    <col min="15" max="15" width="18.5546875" style="61" customWidth="1"/>
    <col min="16" max="16" width="19.44140625" style="61" customWidth="1"/>
    <col min="17" max="16384" width="11.44140625" style="61"/>
  </cols>
  <sheetData>
    <row r="1" spans="1:27" ht="42.75" customHeight="1" thickBot="1" x14ac:dyDescent="0.35">
      <c r="A1" s="177"/>
      <c r="B1" s="178"/>
    </row>
    <row r="2" spans="1:27" ht="42.75" customHeight="1" x14ac:dyDescent="0.3">
      <c r="A2" s="179"/>
      <c r="B2" s="180"/>
      <c r="C2" s="183" t="s">
        <v>4</v>
      </c>
      <c r="D2" s="184"/>
      <c r="E2" s="184"/>
      <c r="F2" s="184"/>
      <c r="G2" s="184"/>
      <c r="H2" s="184"/>
      <c r="I2" s="184"/>
      <c r="J2" s="184"/>
      <c r="K2" s="184"/>
      <c r="L2" s="184"/>
      <c r="M2" s="184"/>
      <c r="N2" s="184"/>
      <c r="O2" s="185"/>
      <c r="P2" s="108" t="s">
        <v>176</v>
      </c>
      <c r="Q2" s="110"/>
    </row>
    <row r="3" spans="1:27" ht="42.75" customHeight="1" thickBot="1" x14ac:dyDescent="0.35">
      <c r="A3" s="181"/>
      <c r="B3" s="182"/>
      <c r="C3" s="186" t="s">
        <v>19</v>
      </c>
      <c r="D3" s="187"/>
      <c r="E3" s="187"/>
      <c r="F3" s="187"/>
      <c r="G3" s="187"/>
      <c r="H3" s="187"/>
      <c r="I3" s="187"/>
      <c r="J3" s="187"/>
      <c r="K3" s="187"/>
      <c r="L3" s="187"/>
      <c r="M3" s="187"/>
      <c r="N3" s="187"/>
      <c r="O3" s="188"/>
      <c r="P3" s="108" t="s">
        <v>177</v>
      </c>
      <c r="Q3" s="110"/>
    </row>
    <row r="4" spans="1:27" ht="30" customHeight="1" x14ac:dyDescent="0.3">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row>
    <row r="5" spans="1:27" ht="0.75" customHeight="1" thickBot="1" x14ac:dyDescent="0.35"/>
    <row r="6" spans="1:27" s="66" customFormat="1" ht="42.75" customHeight="1" x14ac:dyDescent="0.3">
      <c r="A6" s="194" t="s">
        <v>92</v>
      </c>
      <c r="B6" s="192" t="s">
        <v>60</v>
      </c>
      <c r="C6" s="190" t="s">
        <v>90</v>
      </c>
      <c r="D6" s="194" t="s">
        <v>95</v>
      </c>
      <c r="E6" s="202"/>
      <c r="F6" s="194" t="s">
        <v>96</v>
      </c>
      <c r="G6" s="203"/>
      <c r="H6" s="204" t="s">
        <v>99</v>
      </c>
      <c r="I6" s="202"/>
      <c r="J6" s="176" t="s">
        <v>102</v>
      </c>
      <c r="K6" s="176"/>
      <c r="L6" s="175"/>
      <c r="M6" s="174" t="s">
        <v>106</v>
      </c>
      <c r="N6" s="175"/>
      <c r="O6" s="174" t="s">
        <v>109</v>
      </c>
      <c r="P6" s="175"/>
      <c r="Q6" s="174" t="s">
        <v>112</v>
      </c>
      <c r="R6" s="176"/>
      <c r="S6" s="175"/>
      <c r="T6" s="196" t="s">
        <v>91</v>
      </c>
      <c r="U6" s="197"/>
      <c r="V6" s="197"/>
      <c r="W6" s="197"/>
      <c r="X6" s="197"/>
      <c r="Y6" s="198"/>
      <c r="Z6" s="168" t="s">
        <v>116</v>
      </c>
      <c r="AA6" s="169"/>
    </row>
    <row r="7" spans="1:27" s="15" customFormat="1" ht="73.5" customHeight="1" thickBot="1" x14ac:dyDescent="0.35">
      <c r="A7" s="195"/>
      <c r="B7" s="193"/>
      <c r="C7" s="191"/>
      <c r="D7" s="70" t="s">
        <v>93</v>
      </c>
      <c r="E7" s="69" t="s">
        <v>94</v>
      </c>
      <c r="F7" s="70" t="s">
        <v>97</v>
      </c>
      <c r="G7" s="74" t="s">
        <v>98</v>
      </c>
      <c r="H7" s="53" t="s">
        <v>100</v>
      </c>
      <c r="I7" s="55" t="s">
        <v>101</v>
      </c>
      <c r="J7" s="67" t="s">
        <v>103</v>
      </c>
      <c r="K7" s="68" t="s">
        <v>104</v>
      </c>
      <c r="L7" s="69" t="s">
        <v>105</v>
      </c>
      <c r="M7" s="70" t="s">
        <v>107</v>
      </c>
      <c r="N7" s="69" t="s">
        <v>108</v>
      </c>
      <c r="O7" s="70" t="s">
        <v>110</v>
      </c>
      <c r="P7" s="69" t="s">
        <v>111</v>
      </c>
      <c r="Q7" s="70" t="s">
        <v>113</v>
      </c>
      <c r="R7" s="68" t="s">
        <v>114</v>
      </c>
      <c r="S7" s="69" t="s">
        <v>115</v>
      </c>
      <c r="T7" s="199"/>
      <c r="U7" s="200"/>
      <c r="V7" s="200"/>
      <c r="W7" s="200"/>
      <c r="X7" s="200"/>
      <c r="Y7" s="201"/>
      <c r="Z7" s="170"/>
      <c r="AA7" s="171"/>
    </row>
    <row r="8" spans="1:27" s="15" customFormat="1" ht="43.8" thickBot="1" x14ac:dyDescent="0.35">
      <c r="A8" s="71" t="str">
        <f>'Identificacion del riesgo'!A9</f>
        <v>R1</v>
      </c>
      <c r="B8" s="71" t="str">
        <f>'Identificacion del riesgo'!B9</f>
        <v>Direccionamiento de vinculación en favor de un tercero.</v>
      </c>
      <c r="C8" s="72" t="str">
        <f>Valoracion!J7</f>
        <v>Manual de contratación.
Filtros para la contrtatacion de personal</v>
      </c>
      <c r="D8" s="62">
        <v>15</v>
      </c>
      <c r="E8" s="63">
        <v>0</v>
      </c>
      <c r="F8" s="62">
        <v>15</v>
      </c>
      <c r="G8" s="75"/>
      <c r="H8" s="62">
        <v>15</v>
      </c>
      <c r="I8" s="63"/>
      <c r="J8" s="64">
        <v>15</v>
      </c>
      <c r="K8" s="65">
        <v>0</v>
      </c>
      <c r="L8" s="63">
        <v>0</v>
      </c>
      <c r="M8" s="62">
        <v>15</v>
      </c>
      <c r="N8" s="63">
        <v>0</v>
      </c>
      <c r="O8" s="62">
        <v>15</v>
      </c>
      <c r="P8" s="63"/>
      <c r="Q8" s="62">
        <v>0</v>
      </c>
      <c r="R8" s="65">
        <v>0</v>
      </c>
      <c r="S8" s="63">
        <v>0</v>
      </c>
      <c r="T8" s="62">
        <f>D8+E8</f>
        <v>15</v>
      </c>
      <c r="U8" s="65">
        <f>F8+G8</f>
        <v>15</v>
      </c>
      <c r="V8" s="65">
        <f>H8+I8</f>
        <v>15</v>
      </c>
      <c r="W8" s="65">
        <f>J8+K8+L8</f>
        <v>15</v>
      </c>
      <c r="X8" s="65">
        <f>O8+P8</f>
        <v>15</v>
      </c>
      <c r="Y8" s="63">
        <f>Q8+R8+S8</f>
        <v>0</v>
      </c>
      <c r="Z8" s="172">
        <f>T8+U8+V8+W8+X8+Y8/6</f>
        <v>75</v>
      </c>
      <c r="AA8" s="173"/>
    </row>
    <row r="9" spans="1:27" s="60" customFormat="1" x14ac:dyDescent="0.3">
      <c r="A9" s="5"/>
      <c r="B9" s="5"/>
      <c r="C9" s="5"/>
      <c r="D9" s="73"/>
      <c r="E9" s="73"/>
      <c r="F9" s="73"/>
      <c r="G9" s="73"/>
      <c r="H9" s="73"/>
      <c r="I9" s="73"/>
      <c r="J9" s="73"/>
      <c r="K9" s="73"/>
      <c r="L9" s="73"/>
      <c r="M9" s="73"/>
      <c r="N9" s="73"/>
      <c r="O9" s="73"/>
      <c r="P9" s="73"/>
      <c r="Q9" s="73"/>
      <c r="R9" s="73"/>
      <c r="S9" s="73"/>
      <c r="T9" s="73"/>
      <c r="U9" s="73"/>
      <c r="V9" s="73"/>
      <c r="W9" s="73"/>
      <c r="X9" s="73"/>
      <c r="Y9" s="73"/>
      <c r="Z9" s="5"/>
      <c r="AA9" s="5"/>
    </row>
    <row r="10" spans="1:27" s="60" customForma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s="60" customFormat="1" x14ac:dyDescent="0.3">
      <c r="A11" s="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s="60" customFormat="1" x14ac:dyDescent="0.3"/>
    <row r="13" spans="1:27" s="60" customFormat="1" x14ac:dyDescent="0.3"/>
    <row r="14" spans="1:27" s="60" customFormat="1" x14ac:dyDescent="0.3"/>
    <row r="15" spans="1:27" s="60" customFormat="1" x14ac:dyDescent="0.3"/>
    <row r="16" spans="1:27" s="60" customFormat="1" x14ac:dyDescent="0.3"/>
    <row r="17" s="60" customFormat="1" x14ac:dyDescent="0.3"/>
  </sheetData>
  <mergeCells count="19">
    <mergeCell ref="H6:I6"/>
    <mergeCell ref="J6:L6"/>
    <mergeCell ref="M6:N6"/>
    <mergeCell ref="Z6:AA7"/>
    <mergeCell ref="Z8:AA8"/>
    <mergeCell ref="O6:P6"/>
    <mergeCell ref="Q6:S6"/>
    <mergeCell ref="A1:B3"/>
    <mergeCell ref="C2:O2"/>
    <mergeCell ref="C3:O3"/>
    <mergeCell ref="A4:AA4"/>
    <mergeCell ref="P2:Q2"/>
    <mergeCell ref="P3:Q3"/>
    <mergeCell ref="C6:C7"/>
    <mergeCell ref="B6:B7"/>
    <mergeCell ref="A6:A7"/>
    <mergeCell ref="T6:Y7"/>
    <mergeCell ref="D6:E6"/>
    <mergeCell ref="F6:G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
  <sheetViews>
    <sheetView view="pageBreakPreview" zoomScale="90" zoomScaleNormal="100" zoomScaleSheetLayoutView="90" workbookViewId="0">
      <selection activeCell="G6" sqref="G6"/>
    </sheetView>
  </sheetViews>
  <sheetFormatPr baseColWidth="10" defaultRowHeight="14.4" x14ac:dyDescent="0.3"/>
  <cols>
    <col min="2" max="2" width="30.33203125" customWidth="1"/>
    <col min="3" max="3" width="16" customWidth="1"/>
    <col min="4" max="4" width="15.5546875" customWidth="1"/>
    <col min="6" max="6" width="39.88671875" customWidth="1"/>
    <col min="7" max="7" width="29.88671875" customWidth="1"/>
  </cols>
  <sheetData>
    <row r="1" spans="1:7" ht="26.25" customHeight="1" thickBot="1" x14ac:dyDescent="0.35">
      <c r="A1" s="208"/>
      <c r="B1" s="209"/>
    </row>
    <row r="2" spans="1:7" ht="26.25" customHeight="1" x14ac:dyDescent="0.3">
      <c r="A2" s="210"/>
      <c r="B2" s="211"/>
      <c r="C2" s="214" t="s">
        <v>4</v>
      </c>
      <c r="D2" s="215"/>
      <c r="E2" s="215"/>
      <c r="F2" s="216"/>
      <c r="G2" s="96" t="s">
        <v>176</v>
      </c>
    </row>
    <row r="3" spans="1:7" ht="26.25" customHeight="1" thickBot="1" x14ac:dyDescent="0.35">
      <c r="A3" s="212"/>
      <c r="B3" s="213"/>
      <c r="C3" s="217" t="s">
        <v>19</v>
      </c>
      <c r="D3" s="218"/>
      <c r="E3" s="218"/>
      <c r="F3" s="219"/>
      <c r="G3" s="96" t="s">
        <v>177</v>
      </c>
    </row>
    <row r="4" spans="1:7" ht="15.6" x14ac:dyDescent="0.3">
      <c r="A4" s="220" t="s">
        <v>59</v>
      </c>
      <c r="B4" s="222" t="s">
        <v>60</v>
      </c>
      <c r="C4" s="224" t="s">
        <v>61</v>
      </c>
      <c r="D4" s="224"/>
      <c r="E4" s="205" t="s">
        <v>118</v>
      </c>
      <c r="F4" s="205" t="s">
        <v>117</v>
      </c>
      <c r="G4" s="205" t="s">
        <v>119</v>
      </c>
    </row>
    <row r="5" spans="1:7" ht="74.25" customHeight="1" x14ac:dyDescent="0.3">
      <c r="A5" s="221"/>
      <c r="B5" s="223"/>
      <c r="C5" s="78" t="s">
        <v>63</v>
      </c>
      <c r="D5" s="78" t="s">
        <v>67</v>
      </c>
      <c r="E5" s="205"/>
      <c r="F5" s="205"/>
      <c r="G5" s="205"/>
    </row>
    <row r="6" spans="1:7" ht="111.75" customHeight="1" x14ac:dyDescent="0.3">
      <c r="A6" s="76" t="str">
        <f>'Identificacion del riesgo'!A9</f>
        <v>R1</v>
      </c>
      <c r="B6" s="14" t="str">
        <f>'Identificacion del riesgo'!B9</f>
        <v>Direccionamiento de vinculación en favor de un tercero.</v>
      </c>
      <c r="C6" s="12">
        <f>Valoracion!C7</f>
        <v>1</v>
      </c>
      <c r="D6" s="12" t="str">
        <f>Valoracion!D7</f>
        <v>Catastrofico</v>
      </c>
      <c r="E6" s="79" t="str">
        <f>Valoracion!G7</f>
        <v>ALTO</v>
      </c>
      <c r="F6" s="12" t="s">
        <v>173</v>
      </c>
      <c r="G6" s="14" t="s">
        <v>174</v>
      </c>
    </row>
    <row r="7" spans="1:7" ht="15" x14ac:dyDescent="0.3">
      <c r="A7" s="206" t="s">
        <v>29</v>
      </c>
      <c r="B7" s="14"/>
      <c r="C7" s="12"/>
      <c r="D7" s="12"/>
      <c r="E7" s="12"/>
      <c r="F7" s="76"/>
      <c r="G7" s="14"/>
    </row>
    <row r="8" spans="1:7" ht="15.6" x14ac:dyDescent="0.3">
      <c r="A8" s="207"/>
      <c r="B8" s="14"/>
      <c r="C8" s="12"/>
      <c r="D8" s="12"/>
      <c r="E8" s="12"/>
      <c r="F8" s="77"/>
      <c r="G8" s="14"/>
    </row>
  </sheetData>
  <mergeCells count="10">
    <mergeCell ref="G4:G5"/>
    <mergeCell ref="A7:A8"/>
    <mergeCell ref="A1:B3"/>
    <mergeCell ref="C2:F2"/>
    <mergeCell ref="C3:F3"/>
    <mergeCell ref="A4:A5"/>
    <mergeCell ref="B4:B5"/>
    <mergeCell ref="C4:D4"/>
    <mergeCell ref="E4:E5"/>
    <mergeCell ref="F4:F5"/>
  </mergeCells>
  <dataValidations count="2">
    <dataValidation allowBlank="1" showInputMessage="1" showErrorMessage="1" prompt="Es la materialización del riesgo y las consecuencias de su aparición. Su escala es: 5 bajo impacto, 10 medio, 20 alto impacto._x000a_" sqref="D5" xr:uid="{00000000-0002-0000-0600-000000000000}"/>
    <dataValidation allowBlank="1" showInputMessage="1" showErrorMessage="1" prompt="La probabilidad se encuentra determinada por una escala de 1 a 3, siendo 1 la menor probabilidad de ocurrencia del riesgo y 3 la mayor probabilidad de  ocurrencia." sqref="C5" xr:uid="{00000000-0002-0000-0600-000001000000}"/>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0"/>
  <sheetViews>
    <sheetView tabSelected="1" view="pageBreakPreview" topLeftCell="A5" zoomScale="70" zoomScaleNormal="80" zoomScaleSheetLayoutView="70" workbookViewId="0">
      <selection activeCell="F9" sqref="F9"/>
    </sheetView>
  </sheetViews>
  <sheetFormatPr baseColWidth="10" defaultRowHeight="14.4" x14ac:dyDescent="0.3"/>
  <cols>
    <col min="1" max="1" width="8.44140625" bestFit="1" customWidth="1"/>
    <col min="2" max="2" width="21" customWidth="1"/>
    <col min="3" max="3" width="23.109375" customWidth="1"/>
    <col min="4" max="4" width="36.6640625" customWidth="1"/>
    <col min="5" max="5" width="4" bestFit="1" customWidth="1"/>
    <col min="6" max="6" width="13.109375" customWidth="1"/>
    <col min="7" max="7" width="9.33203125" customWidth="1"/>
    <col min="8" max="8" width="20.109375" customWidth="1"/>
    <col min="12" max="12" width="19.33203125" customWidth="1"/>
    <col min="13" max="13" width="14.88671875" customWidth="1"/>
  </cols>
  <sheetData>
    <row r="1" spans="1:14" ht="33" customHeight="1" x14ac:dyDescent="0.3">
      <c r="A1" s="134"/>
      <c r="B1" s="135"/>
      <c r="C1" s="140"/>
      <c r="D1" s="140"/>
      <c r="E1" s="140"/>
      <c r="F1" s="140"/>
      <c r="G1" s="140"/>
      <c r="H1" s="140"/>
      <c r="I1" s="140"/>
      <c r="J1" s="140"/>
      <c r="K1" s="140"/>
      <c r="L1" s="140" t="s">
        <v>120</v>
      </c>
      <c r="M1" s="140"/>
      <c r="N1" s="148"/>
    </row>
    <row r="2" spans="1:14" ht="33" customHeight="1" x14ac:dyDescent="0.3">
      <c r="A2" s="136"/>
      <c r="B2" s="137"/>
      <c r="C2" s="115" t="s">
        <v>4</v>
      </c>
      <c r="D2" s="115"/>
      <c r="E2" s="115"/>
      <c r="F2" s="115"/>
      <c r="G2" s="115"/>
      <c r="H2" s="115"/>
      <c r="I2" s="115"/>
      <c r="J2" s="115"/>
      <c r="K2" s="115"/>
      <c r="L2" s="115" t="s">
        <v>176</v>
      </c>
      <c r="M2" s="115"/>
      <c r="N2" s="225"/>
    </row>
    <row r="3" spans="1:14" ht="33" customHeight="1" thickBot="1" x14ac:dyDescent="0.35">
      <c r="A3" s="138"/>
      <c r="B3" s="139"/>
      <c r="C3" s="149" t="s">
        <v>19</v>
      </c>
      <c r="D3" s="149"/>
      <c r="E3" s="149"/>
      <c r="F3" s="149"/>
      <c r="G3" s="149"/>
      <c r="H3" s="149"/>
      <c r="I3" s="149"/>
      <c r="J3" s="149"/>
      <c r="K3" s="149"/>
      <c r="L3" s="149" t="s">
        <v>177</v>
      </c>
      <c r="M3" s="149"/>
      <c r="N3" s="226"/>
    </row>
    <row r="4" spans="1:14" ht="15.6" x14ac:dyDescent="0.3">
      <c r="A4" s="227" t="s">
        <v>121</v>
      </c>
      <c r="B4" s="228"/>
      <c r="C4" s="228"/>
      <c r="D4" s="228"/>
      <c r="E4" s="228"/>
      <c r="F4" s="228"/>
      <c r="G4" s="228"/>
      <c r="H4" s="228"/>
      <c r="I4" s="228"/>
      <c r="J4" s="228"/>
      <c r="K4" s="228"/>
      <c r="L4" s="228"/>
      <c r="M4" s="228"/>
      <c r="N4" s="229"/>
    </row>
    <row r="5" spans="1:14" ht="24" customHeight="1" x14ac:dyDescent="0.3">
      <c r="A5" s="230" t="s">
        <v>6</v>
      </c>
      <c r="B5" s="231"/>
      <c r="C5" s="232" t="s">
        <v>179</v>
      </c>
      <c r="D5" s="232"/>
      <c r="E5" s="233" t="s">
        <v>71</v>
      </c>
      <c r="F5" s="234"/>
      <c r="G5" s="235"/>
      <c r="H5" s="239" t="s">
        <v>178</v>
      </c>
      <c r="I5" s="240"/>
      <c r="J5" s="240"/>
      <c r="K5" s="240"/>
      <c r="L5" s="240"/>
      <c r="M5" s="240"/>
      <c r="N5" s="241"/>
    </row>
    <row r="6" spans="1:14" ht="26.25" customHeight="1" x14ac:dyDescent="0.3">
      <c r="A6" s="230"/>
      <c r="B6" s="231"/>
      <c r="C6" s="232"/>
      <c r="D6" s="232"/>
      <c r="E6" s="236"/>
      <c r="F6" s="237"/>
      <c r="G6" s="238"/>
      <c r="H6" s="242"/>
      <c r="I6" s="243"/>
      <c r="J6" s="243"/>
      <c r="K6" s="243"/>
      <c r="L6" s="243"/>
      <c r="M6" s="243"/>
      <c r="N6" s="244"/>
    </row>
    <row r="7" spans="1:14" ht="15.6" x14ac:dyDescent="0.3">
      <c r="A7" s="250" t="s">
        <v>122</v>
      </c>
      <c r="B7" s="109"/>
      <c r="C7" s="109"/>
      <c r="D7" s="110"/>
      <c r="E7" s="251" t="s">
        <v>123</v>
      </c>
      <c r="F7" s="251"/>
      <c r="G7" s="251"/>
      <c r="H7" s="245" t="s">
        <v>87</v>
      </c>
      <c r="I7" s="251" t="s">
        <v>124</v>
      </c>
      <c r="J7" s="251"/>
      <c r="K7" s="251"/>
      <c r="L7" s="245" t="s">
        <v>119</v>
      </c>
      <c r="M7" s="245" t="s">
        <v>125</v>
      </c>
      <c r="N7" s="246" t="s">
        <v>126</v>
      </c>
    </row>
    <row r="8" spans="1:14" ht="79.5" customHeight="1" x14ac:dyDescent="0.3">
      <c r="A8" s="80" t="s">
        <v>127</v>
      </c>
      <c r="B8" s="12" t="s">
        <v>128</v>
      </c>
      <c r="C8" s="12" t="s">
        <v>16</v>
      </c>
      <c r="D8" s="12" t="s">
        <v>129</v>
      </c>
      <c r="E8" s="81" t="s">
        <v>130</v>
      </c>
      <c r="F8" s="81" t="s">
        <v>74</v>
      </c>
      <c r="G8" s="81" t="s">
        <v>131</v>
      </c>
      <c r="H8" s="137"/>
      <c r="I8" s="81" t="s">
        <v>130</v>
      </c>
      <c r="J8" s="81" t="s">
        <v>74</v>
      </c>
      <c r="K8" s="81" t="s">
        <v>131</v>
      </c>
      <c r="L8" s="137"/>
      <c r="M8" s="137"/>
      <c r="N8" s="246"/>
    </row>
    <row r="9" spans="1:14" s="86" customFormat="1" ht="164.25" customHeight="1" x14ac:dyDescent="0.3">
      <c r="A9" s="82" t="str">
        <f>'Identificacion del riesgo'!A9</f>
        <v>R1</v>
      </c>
      <c r="B9" s="83" t="str">
        <f>'Identificacion del riesgo'!B9</f>
        <v>Direccionamiento de vinculación en favor de un tercero.</v>
      </c>
      <c r="C9" s="83" t="str">
        <f>'Identificacion del riesgo'!D9</f>
        <v>Intereses personales para favorecer a un tercero</v>
      </c>
      <c r="D9" s="83" t="str">
        <f>'Identificacion del riesgo'!F9</f>
        <v>1. Investigaciones de los organismos de control
2. Investigaciones disciplinarias
3. Sanciones pecuniarias
4. Falta de credibilidad en los procesos de la Entidad
5. Seguridad del paciente
6. Afectación del clima laboral
7. Acciones legales o disciplinarias</v>
      </c>
      <c r="E9" s="84">
        <f>Valoracion!C7</f>
        <v>1</v>
      </c>
      <c r="F9" s="84" t="str">
        <f>Valoracion!D7</f>
        <v>Catastrofico</v>
      </c>
      <c r="G9" s="87" t="str">
        <f>Valoracion!G7</f>
        <v>ALTO</v>
      </c>
      <c r="H9" s="83" t="str">
        <f>Acciones!F6</f>
        <v xml:space="preserve">Revisión estricta de los requsitos para contratar por parte de area de contratacion de talento humano en los casos de  contratos de prestación de servicios. </v>
      </c>
      <c r="I9" s="84">
        <v>1</v>
      </c>
      <c r="J9" s="84" t="s">
        <v>137</v>
      </c>
      <c r="K9" s="89" t="s">
        <v>78</v>
      </c>
      <c r="L9" s="83" t="str">
        <f>Acciones!G6</f>
        <v>Creacion de comité de contratacion donde nos permita la revision estricta de posibles celebracion de nuevos contratas con personal nuevo</v>
      </c>
      <c r="M9" s="83" t="s">
        <v>138</v>
      </c>
      <c r="N9" s="85" t="s">
        <v>175</v>
      </c>
    </row>
    <row r="10" spans="1:14" ht="15.6" thickBot="1" x14ac:dyDescent="0.35">
      <c r="A10" s="90"/>
      <c r="B10" s="91"/>
      <c r="C10" s="91"/>
      <c r="D10" s="91"/>
      <c r="E10" s="92"/>
      <c r="F10" s="92"/>
      <c r="G10" s="93"/>
      <c r="H10" s="91"/>
      <c r="I10" s="92"/>
      <c r="J10" s="92"/>
      <c r="K10" s="93"/>
      <c r="L10" s="91"/>
      <c r="M10" s="91"/>
      <c r="N10" s="94"/>
    </row>
    <row r="12" spans="1:14" ht="15" thickBot="1" x14ac:dyDescent="0.35"/>
    <row r="13" spans="1:14" ht="15.6" x14ac:dyDescent="0.3">
      <c r="C13" s="247" t="s">
        <v>132</v>
      </c>
      <c r="D13" s="248"/>
      <c r="E13" s="248"/>
      <c r="F13" s="248" t="s">
        <v>133</v>
      </c>
      <c r="G13" s="248"/>
      <c r="H13" s="248"/>
      <c r="I13" s="248"/>
      <c r="J13" s="248"/>
      <c r="K13" s="248" t="s">
        <v>134</v>
      </c>
      <c r="L13" s="248"/>
      <c r="M13" s="248" t="s">
        <v>135</v>
      </c>
      <c r="N13" s="248"/>
    </row>
    <row r="14" spans="1:14" ht="15.6" x14ac:dyDescent="0.3">
      <c r="C14" s="249"/>
      <c r="D14" s="116"/>
      <c r="E14" s="116"/>
      <c r="F14" s="116"/>
      <c r="G14" s="116"/>
      <c r="H14" s="116"/>
      <c r="I14" s="116"/>
      <c r="J14" s="116"/>
      <c r="K14" s="88" t="s">
        <v>136</v>
      </c>
      <c r="L14" s="88" t="s">
        <v>55</v>
      </c>
      <c r="M14" s="116"/>
      <c r="N14" s="116"/>
    </row>
    <row r="15" spans="1:14" ht="15" x14ac:dyDescent="0.3">
      <c r="C15" s="136"/>
      <c r="D15" s="137"/>
      <c r="E15" s="137"/>
      <c r="F15" s="137"/>
      <c r="G15" s="137"/>
      <c r="H15" s="137"/>
      <c r="I15" s="137"/>
      <c r="J15" s="137"/>
      <c r="K15" s="12"/>
      <c r="L15" s="12"/>
      <c r="M15" s="137"/>
      <c r="N15" s="137"/>
    </row>
    <row r="16" spans="1:14" ht="15" x14ac:dyDescent="0.3">
      <c r="C16" s="136"/>
      <c r="D16" s="137"/>
      <c r="E16" s="137"/>
      <c r="F16" s="137"/>
      <c r="G16" s="137"/>
      <c r="H16" s="137"/>
      <c r="I16" s="137"/>
      <c r="J16" s="137"/>
      <c r="K16" s="12"/>
      <c r="L16" s="12"/>
      <c r="M16" s="137"/>
      <c r="N16" s="137"/>
    </row>
    <row r="17" spans="3:14" ht="15" x14ac:dyDescent="0.3">
      <c r="C17" s="136"/>
      <c r="D17" s="137"/>
      <c r="E17" s="137"/>
      <c r="F17" s="137"/>
      <c r="G17" s="137"/>
      <c r="H17" s="137"/>
      <c r="I17" s="137"/>
      <c r="J17" s="137"/>
      <c r="K17" s="12"/>
      <c r="L17" s="12"/>
      <c r="M17" s="137"/>
      <c r="N17" s="137"/>
    </row>
    <row r="18" spans="3:14" ht="15" x14ac:dyDescent="0.3">
      <c r="C18" s="136"/>
      <c r="D18" s="137"/>
      <c r="E18" s="137"/>
      <c r="F18" s="137"/>
      <c r="G18" s="137"/>
      <c r="H18" s="137"/>
      <c r="I18" s="137"/>
      <c r="J18" s="137"/>
      <c r="K18" s="12"/>
      <c r="L18" s="12"/>
      <c r="M18" s="137"/>
      <c r="N18" s="137"/>
    </row>
    <row r="19" spans="3:14" ht="15" x14ac:dyDescent="0.3">
      <c r="C19" s="136"/>
      <c r="D19" s="137"/>
      <c r="E19" s="137"/>
      <c r="F19" s="137"/>
      <c r="G19" s="137"/>
      <c r="H19" s="137"/>
      <c r="I19" s="137"/>
      <c r="J19" s="137"/>
      <c r="K19" s="12"/>
      <c r="L19" s="12"/>
      <c r="M19" s="137"/>
      <c r="N19" s="137"/>
    </row>
    <row r="20" spans="3:14" ht="15.6" thickBot="1" x14ac:dyDescent="0.35">
      <c r="C20" s="138"/>
      <c r="D20" s="139"/>
      <c r="E20" s="139"/>
      <c r="F20" s="139"/>
      <c r="G20" s="139"/>
      <c r="H20" s="139"/>
      <c r="I20" s="139"/>
      <c r="J20" s="139"/>
      <c r="K20" s="31"/>
      <c r="L20" s="31"/>
      <c r="M20" s="139"/>
      <c r="N20" s="139"/>
    </row>
  </sheetData>
  <mergeCells count="36">
    <mergeCell ref="M19:N19"/>
    <mergeCell ref="F20:J20"/>
    <mergeCell ref="M20:N20"/>
    <mergeCell ref="C15:E20"/>
    <mergeCell ref="F15:J15"/>
    <mergeCell ref="M15:N15"/>
    <mergeCell ref="F16:J16"/>
    <mergeCell ref="M16:N16"/>
    <mergeCell ref="F17:J17"/>
    <mergeCell ref="M17:N17"/>
    <mergeCell ref="F18:J18"/>
    <mergeCell ref="M18:N18"/>
    <mergeCell ref="F19:J19"/>
    <mergeCell ref="M7:M8"/>
    <mergeCell ref="N7:N8"/>
    <mergeCell ref="C13:E14"/>
    <mergeCell ref="F13:J14"/>
    <mergeCell ref="K13:L13"/>
    <mergeCell ref="M13:N14"/>
    <mergeCell ref="A7:D7"/>
    <mergeCell ref="E7:G7"/>
    <mergeCell ref="H7:H8"/>
    <mergeCell ref="I7:K7"/>
    <mergeCell ref="L7:L8"/>
    <mergeCell ref="A4:N4"/>
    <mergeCell ref="A5:B6"/>
    <mergeCell ref="C5:D6"/>
    <mergeCell ref="E5:G6"/>
    <mergeCell ref="H5:N6"/>
    <mergeCell ref="A1:B3"/>
    <mergeCell ref="C1:K1"/>
    <mergeCell ref="L1:N1"/>
    <mergeCell ref="C2:K2"/>
    <mergeCell ref="L2:N2"/>
    <mergeCell ref="C3:K3"/>
    <mergeCell ref="L3:N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Contexto</vt:lpstr>
      <vt:lpstr>Identificacion del riesgo</vt:lpstr>
      <vt:lpstr>Calificacion impacto</vt:lpstr>
      <vt:lpstr>Valoracion</vt:lpstr>
      <vt:lpstr>Mapa de calor</vt:lpstr>
      <vt:lpstr>Valoracion controles</vt:lpstr>
      <vt:lpstr>Acciones</vt:lpstr>
      <vt:lpstr>Mapa de Riesgo</vt:lpstr>
      <vt:lpstr>'Mapa de Riesgo'!Área_de_impresión</vt:lpstr>
      <vt:lpstr>Valoracion!Área_de_impresión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dc:creator>
  <cp:keywords/>
  <dc:description/>
  <cp:lastModifiedBy>Cartera La Palma</cp:lastModifiedBy>
  <cp:revision/>
  <dcterms:created xsi:type="dcterms:W3CDTF">2017-01-06T15:52:14Z</dcterms:created>
  <dcterms:modified xsi:type="dcterms:W3CDTF">2020-02-17T20:07:58Z</dcterms:modified>
  <cp:category/>
  <cp:contentStatus/>
</cp:coreProperties>
</file>